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rentyf\Documents\ERUN PU\Evaluations\Repère 2021\CP\"/>
    </mc:Choice>
  </mc:AlternateContent>
  <bookViews>
    <workbookView xWindow="0" yWindow="0" windowWidth="15135" windowHeight="5940"/>
  </bookViews>
  <sheets>
    <sheet name="Saisie" sheetId="1" r:id="rId1"/>
    <sheet name="RestitutionFR" sheetId="2" r:id="rId2"/>
    <sheet name="RestitutionMA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3" i="2"/>
  <c r="C9" i="2"/>
  <c r="C8" i="2"/>
  <c r="C7" i="2"/>
  <c r="C6" i="2"/>
  <c r="C3" i="3" l="1"/>
  <c r="C4" i="3"/>
  <c r="C5" i="3"/>
  <c r="C6" i="3"/>
  <c r="C7" i="3"/>
  <c r="C8" i="3"/>
  <c r="C9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D3" i="3" l="1"/>
  <c r="E3" i="3"/>
  <c r="F3" i="3"/>
  <c r="G3" i="3"/>
  <c r="H3" i="3"/>
  <c r="I3" i="3"/>
  <c r="J3" i="3"/>
  <c r="K3" i="3"/>
  <c r="L3" i="3"/>
  <c r="M3" i="3"/>
  <c r="N3" i="3"/>
  <c r="O3" i="3"/>
  <c r="D4" i="3"/>
  <c r="E4" i="3"/>
  <c r="F4" i="3"/>
  <c r="G4" i="3"/>
  <c r="H4" i="3"/>
  <c r="I4" i="3"/>
  <c r="J4" i="3"/>
  <c r="K4" i="3"/>
  <c r="L4" i="3"/>
  <c r="M4" i="3"/>
  <c r="N4" i="3"/>
  <c r="O4" i="3"/>
  <c r="D5" i="3"/>
  <c r="E5" i="3"/>
  <c r="F5" i="3"/>
  <c r="G5" i="3"/>
  <c r="H5" i="3"/>
  <c r="I5" i="3"/>
  <c r="J5" i="3"/>
  <c r="K5" i="3"/>
  <c r="L5" i="3"/>
  <c r="M5" i="3"/>
  <c r="N5" i="3"/>
  <c r="O5" i="3"/>
  <c r="D6" i="3"/>
  <c r="E6" i="3"/>
  <c r="F6" i="3"/>
  <c r="G6" i="3"/>
  <c r="H6" i="3"/>
  <c r="I6" i="3"/>
  <c r="J6" i="3"/>
  <c r="K6" i="3"/>
  <c r="L6" i="3"/>
  <c r="M6" i="3"/>
  <c r="N6" i="3"/>
  <c r="O6" i="3"/>
  <c r="D7" i="3"/>
  <c r="E7" i="3"/>
  <c r="F7" i="3"/>
  <c r="G7" i="3"/>
  <c r="H7" i="3"/>
  <c r="I7" i="3"/>
  <c r="J7" i="3"/>
  <c r="K7" i="3"/>
  <c r="L7" i="3"/>
  <c r="M7" i="3"/>
  <c r="N7" i="3"/>
  <c r="O7" i="3"/>
  <c r="D8" i="3"/>
  <c r="E8" i="3"/>
  <c r="F8" i="3"/>
  <c r="G8" i="3"/>
  <c r="H8" i="3"/>
  <c r="I8" i="3"/>
  <c r="J8" i="3"/>
  <c r="K8" i="3"/>
  <c r="L8" i="3"/>
  <c r="M8" i="3"/>
  <c r="N8" i="3"/>
  <c r="O8" i="3"/>
  <c r="D9" i="3"/>
  <c r="E9" i="3"/>
  <c r="F9" i="3"/>
  <c r="G9" i="3"/>
  <c r="H9" i="3"/>
  <c r="I9" i="3"/>
  <c r="J9" i="3"/>
  <c r="K9" i="3"/>
  <c r="L9" i="3"/>
  <c r="M9" i="3"/>
  <c r="N9" i="3"/>
  <c r="O9" i="3"/>
  <c r="D3" i="2"/>
  <c r="E3" i="2"/>
  <c r="F3" i="2"/>
  <c r="G3" i="2"/>
  <c r="H3" i="2"/>
  <c r="I3" i="2"/>
  <c r="J3" i="2"/>
  <c r="K3" i="2"/>
  <c r="L3" i="2"/>
  <c r="M3" i="2"/>
  <c r="N3" i="2"/>
  <c r="O3" i="2"/>
  <c r="D4" i="2"/>
  <c r="E4" i="2"/>
  <c r="F4" i="2"/>
  <c r="G4" i="2"/>
  <c r="H4" i="2"/>
  <c r="I4" i="2"/>
  <c r="J4" i="2"/>
  <c r="K4" i="2"/>
  <c r="L4" i="2"/>
  <c r="M4" i="2"/>
  <c r="N4" i="2"/>
  <c r="O4" i="2"/>
  <c r="D5" i="2"/>
  <c r="E5" i="2"/>
  <c r="F5" i="2"/>
  <c r="G5" i="2"/>
  <c r="H5" i="2"/>
  <c r="I5" i="2"/>
  <c r="J5" i="2"/>
  <c r="K5" i="2"/>
  <c r="L5" i="2"/>
  <c r="M5" i="2"/>
  <c r="N5" i="2"/>
  <c r="O5" i="2"/>
  <c r="D6" i="2"/>
  <c r="E6" i="2"/>
  <c r="F6" i="2"/>
  <c r="G6" i="2"/>
  <c r="H6" i="2"/>
  <c r="I6" i="2"/>
  <c r="J6" i="2"/>
  <c r="K6" i="2"/>
  <c r="L6" i="2"/>
  <c r="M6" i="2"/>
  <c r="N6" i="2"/>
  <c r="O6" i="2"/>
  <c r="D7" i="2"/>
  <c r="E7" i="2"/>
  <c r="F7" i="2"/>
  <c r="G7" i="2"/>
  <c r="H7" i="2"/>
  <c r="I7" i="2"/>
  <c r="J7" i="2"/>
  <c r="K7" i="2"/>
  <c r="L7" i="2"/>
  <c r="M7" i="2"/>
  <c r="N7" i="2"/>
  <c r="O7" i="2"/>
  <c r="D8" i="2"/>
  <c r="E8" i="2"/>
  <c r="F8" i="2"/>
  <c r="G8" i="2"/>
  <c r="H8" i="2"/>
  <c r="I8" i="2"/>
  <c r="J8" i="2"/>
  <c r="K8" i="2"/>
  <c r="L8" i="2"/>
  <c r="M8" i="2"/>
  <c r="N8" i="2"/>
  <c r="O8" i="2"/>
  <c r="D9" i="2"/>
  <c r="E9" i="2"/>
  <c r="F9" i="2"/>
  <c r="G9" i="2"/>
  <c r="H9" i="2"/>
  <c r="I9" i="2"/>
  <c r="J9" i="2"/>
  <c r="K9" i="2"/>
  <c r="L9" i="2"/>
  <c r="M9" i="2"/>
  <c r="N9" i="2"/>
  <c r="O9" i="2"/>
  <c r="D10" i="2"/>
  <c r="E10" i="2"/>
  <c r="F10" i="2"/>
  <c r="G10" i="2"/>
  <c r="H10" i="2"/>
  <c r="I10" i="2"/>
  <c r="J10" i="2"/>
  <c r="K10" i="2"/>
  <c r="L10" i="2"/>
  <c r="M10" i="2"/>
  <c r="N10" i="2"/>
  <c r="O10" i="2"/>
  <c r="D11" i="2"/>
  <c r="E11" i="2"/>
  <c r="F11" i="2"/>
  <c r="G11" i="2"/>
  <c r="H11" i="2"/>
  <c r="I11" i="2"/>
  <c r="J11" i="2"/>
  <c r="K11" i="2"/>
  <c r="L11" i="2"/>
  <c r="M11" i="2"/>
  <c r="N11" i="2"/>
  <c r="O11" i="2"/>
  <c r="D12" i="2"/>
  <c r="E12" i="2"/>
  <c r="F12" i="2"/>
  <c r="G12" i="2"/>
  <c r="H12" i="2"/>
  <c r="I12" i="2"/>
  <c r="J12" i="2"/>
  <c r="K12" i="2"/>
  <c r="L12" i="2"/>
  <c r="M12" i="2"/>
  <c r="N12" i="2"/>
  <c r="O12" i="2"/>
  <c r="C11" i="2"/>
  <c r="C10" i="2"/>
  <c r="C5" i="2"/>
  <c r="C4" i="2"/>
  <c r="D2" i="2" l="1"/>
  <c r="E2" i="2"/>
  <c r="F2" i="2"/>
  <c r="G2" i="2"/>
  <c r="H2" i="2"/>
  <c r="I2" i="2"/>
  <c r="J2" i="2"/>
  <c r="K2" i="2"/>
  <c r="L2" i="2"/>
  <c r="M2" i="2"/>
  <c r="N2" i="2"/>
  <c r="O2" i="2"/>
  <c r="C2" i="2"/>
</calcChain>
</file>

<file path=xl/sharedStrings.xml><?xml version="1.0" encoding="utf-8"?>
<sst xmlns="http://schemas.openxmlformats.org/spreadsheetml/2006/main" count="293" uniqueCount="114">
  <si>
    <t>EXERCICE 1</t>
  </si>
  <si>
    <t>Item 1</t>
  </si>
  <si>
    <t>Item 2</t>
  </si>
  <si>
    <t>Item 3</t>
  </si>
  <si>
    <t>Item 4</t>
  </si>
  <si>
    <t>EXERCICE 2</t>
  </si>
  <si>
    <t>Item 5</t>
  </si>
  <si>
    <t>Item 6</t>
  </si>
  <si>
    <t>Item 7</t>
  </si>
  <si>
    <t>EXERCICE 3</t>
  </si>
  <si>
    <t>Item 8</t>
  </si>
  <si>
    <t>Item 9</t>
  </si>
  <si>
    <t>Item 10</t>
  </si>
  <si>
    <t>EXERCICE 4</t>
  </si>
  <si>
    <t>Item 11</t>
  </si>
  <si>
    <t>Item 12</t>
  </si>
  <si>
    <t>Item 13</t>
  </si>
  <si>
    <t>Item 14</t>
  </si>
  <si>
    <t>Item 15</t>
  </si>
  <si>
    <t>EXERCICE 5</t>
  </si>
  <si>
    <t>EXERCICE 6</t>
  </si>
  <si>
    <t>EXERCICE 7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</si>
  <si>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</si>
  <si>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</si>
  <si>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</si>
  <si>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</si>
  <si>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</si>
  <si>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</si>
  <si>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</si>
  <si>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</si>
  <si>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</si>
  <si>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</si>
  <si>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</si>
  <si>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</si>
  <si>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</si>
  <si>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</si>
  <si>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</si>
  <si>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</si>
  <si>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</si>
  <si>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</si>
  <si>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</si>
  <si>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</si>
  <si>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</si>
  <si>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</si>
  <si>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</si>
  <si>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</si>
  <si>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</si>
  <si>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EXERCICE 8</t>
  </si>
  <si>
    <t>EXERCICE 9</t>
  </si>
  <si>
    <t>EXERCICE 10</t>
  </si>
  <si>
    <t>EXERCICE 11</t>
  </si>
  <si>
    <t>EXERCICE 12</t>
  </si>
  <si>
    <t>EXERCICE 13</t>
  </si>
  <si>
    <t>EXERCICE 14</t>
  </si>
  <si>
    <t>EXERCICE 15</t>
  </si>
  <si>
    <t>EXERCICE 16</t>
  </si>
  <si>
    <t>EXERCICE 17</t>
  </si>
  <si>
    <t>EXERCICE 18</t>
  </si>
  <si>
    <t>EXERCICE 19</t>
  </si>
  <si>
    <t>EXERCICE 20</t>
  </si>
  <si>
    <t>élève 1</t>
  </si>
  <si>
    <t>élève 2</t>
  </si>
  <si>
    <t>élève 3</t>
  </si>
  <si>
    <t>élève 4</t>
  </si>
  <si>
    <t>élève 5</t>
  </si>
  <si>
    <t>élève 6</t>
  </si>
  <si>
    <t>élève 7</t>
  </si>
  <si>
    <t>élève 8</t>
  </si>
  <si>
    <t>élève 9</t>
  </si>
  <si>
    <t>élève 10</t>
  </si>
  <si>
    <t>élève 11</t>
  </si>
  <si>
    <t>élève 12</t>
  </si>
  <si>
    <t>élève 13</t>
  </si>
  <si>
    <t>Reconnaissance de lettres</t>
  </si>
  <si>
    <t>Comparer les suites de lettres</t>
  </si>
  <si>
    <t>Reconnaitre les différentes écritures d'une lettres</t>
  </si>
  <si>
    <t>Connaitre le nom des lettres et le son qu'elles produisent</t>
  </si>
  <si>
    <t>Phonologie</t>
  </si>
  <si>
    <t>Manipuler des phonèmes de début</t>
  </si>
  <si>
    <t>Manipuler des phonèmes de fin</t>
  </si>
  <si>
    <t>Manipuler des syllabes de début</t>
  </si>
  <si>
    <t>Manipuler des syllabes de fin</t>
  </si>
  <si>
    <t>Compréhension orale</t>
  </si>
  <si>
    <t>de mots</t>
  </si>
  <si>
    <t>de phrases</t>
  </si>
  <si>
    <t>de textes</t>
  </si>
  <si>
    <t>Nombres et calculs</t>
  </si>
  <si>
    <t>Reconnaitre des nombres dictés</t>
  </si>
  <si>
    <t>Ecrire des nombres sous la dictée</t>
  </si>
  <si>
    <t>Résoudre des problèmes</t>
  </si>
  <si>
    <t>Dénombrer une collection et l'associer à son écriture chiffrée</t>
  </si>
  <si>
    <t>Comparer des nombres</t>
  </si>
  <si>
    <t>Placer un nombre sur une ligne numérique</t>
  </si>
  <si>
    <t>Géométrie</t>
  </si>
  <si>
    <t>Identifier une forme par assemblage</t>
  </si>
  <si>
    <t>élève 14</t>
  </si>
  <si>
    <t>élève 15</t>
  </si>
  <si>
    <t>élève 16</t>
  </si>
  <si>
    <t>élève 17</t>
  </si>
  <si>
    <t>élève 18</t>
  </si>
  <si>
    <t>élève 19</t>
  </si>
  <si>
    <t>élève 20</t>
  </si>
  <si>
    <t>élève 21</t>
  </si>
  <si>
    <t>élève 22</t>
  </si>
  <si>
    <t>élève 23</t>
  </si>
  <si>
    <t>élève 24</t>
  </si>
  <si>
    <t>élève 25</t>
  </si>
  <si>
    <t>élève 26</t>
  </si>
  <si>
    <t>élève 27</t>
  </si>
  <si>
    <t>élève 28</t>
  </si>
  <si>
    <t>élève 29</t>
  </si>
  <si>
    <t>élève 30</t>
  </si>
  <si>
    <t>SCORE EN %</t>
  </si>
  <si>
    <t>Saisir le nom de l'élève  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</si>
</sst>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1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6" fillId="3" borderId="4" xfId="0" applyFont="1" applyFill="1" applyBorder="1"/>
    <xf numFmtId="0" fontId="6" fillId="3" borderId="5" xfId="0" applyFont="1" applyFill="1" applyBorder="1"/>
    <xf numFmtId="0" fontId="6" fillId="3" borderId="6" xfId="0" applyFont="1" applyFill="1" applyBorder="1"/>
    <xf numFmtId="0" fontId="6" fillId="4" borderId="4" xfId="0" applyFont="1" applyFill="1" applyBorder="1"/>
    <xf numFmtId="0" fontId="6" fillId="4" borderId="5" xfId="0" applyFont="1" applyFill="1" applyBorder="1"/>
    <xf numFmtId="0" fontId="6" fillId="4" borderId="6" xfId="0" applyFont="1" applyFill="1" applyBorder="1"/>
    <xf numFmtId="0" fontId="6" fillId="5" borderId="4" xfId="0" applyFont="1" applyFill="1" applyBorder="1"/>
    <xf numFmtId="0" fontId="6" fillId="5" borderId="5" xfId="0" applyFont="1" applyFill="1" applyBorder="1"/>
    <xf numFmtId="0" fontId="6" fillId="5" borderId="6" xfId="0" applyFont="1" applyFill="1" applyBorder="1"/>
    <xf numFmtId="0" fontId="6" fillId="5" borderId="7" xfId="0" applyFont="1" applyFill="1" applyBorder="1"/>
    <xf numFmtId="0" fontId="6" fillId="5" borderId="8" xfId="0" applyFont="1" applyFill="1" applyBorder="1"/>
    <xf numFmtId="0" fontId="6" fillId="5" borderId="9" xfId="0" applyFont="1" applyFill="1" applyBorder="1"/>
    <xf numFmtId="0" fontId="5" fillId="3" borderId="1" xfId="0" applyFont="1" applyFill="1" applyBorder="1"/>
    <xf numFmtId="0" fontId="0" fillId="3" borderId="3" xfId="0" applyFill="1" applyBorder="1"/>
    <xf numFmtId="0" fontId="5" fillId="3" borderId="4" xfId="0" applyFont="1" applyFill="1" applyBorder="1"/>
    <xf numFmtId="0" fontId="0" fillId="3" borderId="6" xfId="0" applyFill="1" applyBorder="1"/>
    <xf numFmtId="0" fontId="5" fillId="4" borderId="4" xfId="0" applyFont="1" applyFill="1" applyBorder="1"/>
    <xf numFmtId="0" fontId="0" fillId="4" borderId="6" xfId="0" applyFill="1" applyBorder="1"/>
    <xf numFmtId="0" fontId="5" fillId="5" borderId="4" xfId="0" applyFont="1" applyFill="1" applyBorder="1"/>
    <xf numFmtId="0" fontId="0" fillId="5" borderId="6" xfId="0" applyFill="1" applyBorder="1"/>
    <xf numFmtId="0" fontId="5" fillId="5" borderId="7" xfId="0" applyFont="1" applyFill="1" applyBorder="1"/>
    <xf numFmtId="0" fontId="0" fillId="5" borderId="9" xfId="0" applyFill="1" applyBorder="1"/>
    <xf numFmtId="0" fontId="2" fillId="6" borderId="0" xfId="0" applyFont="1" applyFill="1"/>
    <xf numFmtId="0" fontId="3" fillId="6" borderId="0" xfId="0" applyFont="1" applyFill="1"/>
    <xf numFmtId="0" fontId="0" fillId="7" borderId="0" xfId="0" applyFill="1"/>
    <xf numFmtId="0" fontId="0" fillId="8" borderId="0" xfId="0" applyFill="1"/>
    <xf numFmtId="0" fontId="1" fillId="7" borderId="1" xfId="0" applyFont="1" applyFill="1" applyBorder="1"/>
    <xf numFmtId="0" fontId="1" fillId="7" borderId="2" xfId="0" applyFont="1" applyFill="1" applyBorder="1"/>
    <xf numFmtId="0" fontId="1" fillId="7" borderId="3" xfId="0" applyFont="1" applyFill="1" applyBorder="1"/>
    <xf numFmtId="0" fontId="6" fillId="8" borderId="4" xfId="0" applyFont="1" applyFill="1" applyBorder="1"/>
    <xf numFmtId="0" fontId="6" fillId="8" borderId="5" xfId="0" applyFont="1" applyFill="1" applyBorder="1"/>
    <xf numFmtId="0" fontId="6" fillId="8" borderId="6" xfId="0" applyFont="1" applyFill="1" applyBorder="1"/>
    <xf numFmtId="0" fontId="6" fillId="9" borderId="7" xfId="0" applyFont="1" applyFill="1" applyBorder="1"/>
    <xf numFmtId="0" fontId="6" fillId="9" borderId="8" xfId="0" applyFont="1" applyFill="1" applyBorder="1"/>
    <xf numFmtId="0" fontId="6" fillId="9" borderId="9" xfId="0" applyFont="1" applyFill="1" applyBorder="1"/>
    <xf numFmtId="0" fontId="5" fillId="8" borderId="1" xfId="0" applyFont="1" applyFill="1" applyBorder="1"/>
    <xf numFmtId="0" fontId="0" fillId="8" borderId="3" xfId="0" applyFill="1" applyBorder="1"/>
    <xf numFmtId="0" fontId="5" fillId="8" borderId="4" xfId="0" applyFont="1" applyFill="1" applyBorder="1"/>
    <xf numFmtId="0" fontId="0" fillId="8" borderId="6" xfId="0" applyFill="1" applyBorder="1"/>
    <xf numFmtId="0" fontId="5" fillId="9" borderId="7" xfId="0" applyFont="1" applyFill="1" applyBorder="1"/>
    <xf numFmtId="0" fontId="0" fillId="9" borderId="9" xfId="0" applyFill="1" applyBorder="1"/>
    <xf numFmtId="1" fontId="0" fillId="8" borderId="0" xfId="0" applyNumberFormat="1" applyFill="1"/>
    <xf numFmtId="0" fontId="1" fillId="8" borderId="10" xfId="0" applyFont="1" applyFill="1" applyBorder="1"/>
    <xf numFmtId="0" fontId="0" fillId="8" borderId="11" xfId="0" applyFill="1" applyBorder="1"/>
    <xf numFmtId="0" fontId="1" fillId="0" borderId="12" xfId="0" applyFont="1" applyBorder="1"/>
    <xf numFmtId="0" fontId="0" fillId="0" borderId="0" xfId="0" applyBorder="1"/>
    <xf numFmtId="0" fontId="1" fillId="8" borderId="12" xfId="0" applyFont="1" applyFill="1" applyBorder="1"/>
    <xf numFmtId="0" fontId="0" fillId="8" borderId="0" xfId="0" applyFill="1" applyBorder="1"/>
    <xf numFmtId="0" fontId="1" fillId="0" borderId="13" xfId="0" applyFont="1" applyBorder="1"/>
    <xf numFmtId="0" fontId="0" fillId="0" borderId="14" xfId="0" applyBorder="1"/>
    <xf numFmtId="0" fontId="1" fillId="8" borderId="13" xfId="0" applyFont="1" applyFill="1" applyBorder="1"/>
    <xf numFmtId="0" fontId="0" fillId="8" borderId="14" xfId="0" applyFill="1" applyBorder="1"/>
    <xf numFmtId="0" fontId="1" fillId="0" borderId="10" xfId="0" applyFont="1" applyBorder="1"/>
    <xf numFmtId="0" fontId="0" fillId="0" borderId="11" xfId="0" applyBorder="1"/>
    <xf numFmtId="0" fontId="0" fillId="0" borderId="12" xfId="0" applyBorder="1"/>
    <xf numFmtId="0" fontId="0" fillId="8" borderId="12" xfId="0" applyFill="1" applyBorder="1"/>
    <xf numFmtId="0" fontId="0" fillId="8" borderId="13" xfId="0" applyFill="1" applyBorder="1"/>
    <xf numFmtId="0" fontId="0" fillId="7" borderId="15" xfId="0" applyFill="1" applyBorder="1"/>
    <xf numFmtId="0" fontId="0" fillId="7" borderId="16" xfId="0" applyFill="1" applyBorder="1"/>
    <xf numFmtId="0" fontId="0" fillId="7" borderId="17" xfId="0" applyFill="1" applyBorder="1"/>
    <xf numFmtId="1" fontId="0" fillId="0" borderId="15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4" fillId="7" borderId="0" xfId="0" applyFont="1" applyFill="1"/>
    <xf numFmtId="164" fontId="0" fillId="8" borderId="22" xfId="0" applyNumberFormat="1" applyFill="1" applyBorder="1"/>
    <xf numFmtId="164" fontId="0" fillId="8" borderId="23" xfId="0" applyNumberFormat="1" applyFill="1" applyBorder="1"/>
    <xf numFmtId="164" fontId="0" fillId="8" borderId="24" xfId="0" applyNumberFormat="1" applyFill="1" applyBorder="1"/>
    <xf numFmtId="164" fontId="0" fillId="0" borderId="15" xfId="0" applyNumberFormat="1" applyBorder="1"/>
    <xf numFmtId="164" fontId="0" fillId="0" borderId="16" xfId="0" applyNumberFormat="1" applyBorder="1"/>
    <xf numFmtId="164" fontId="0" fillId="0" borderId="18" xfId="0" applyNumberFormat="1" applyBorder="1"/>
    <xf numFmtId="164" fontId="0" fillId="8" borderId="15" xfId="0" applyNumberFormat="1" applyFill="1" applyBorder="1"/>
    <xf numFmtId="164" fontId="0" fillId="8" borderId="16" xfId="0" applyNumberFormat="1" applyFill="1" applyBorder="1"/>
    <xf numFmtId="164" fontId="0" fillId="8" borderId="18" xfId="0" applyNumberFormat="1" applyFill="1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8" borderId="19" xfId="0" applyNumberFormat="1" applyFill="1" applyBorder="1"/>
    <xf numFmtId="164" fontId="0" fillId="8" borderId="20" xfId="0" applyNumberFormat="1" applyFill="1" applyBorder="1"/>
    <xf numFmtId="164" fontId="0" fillId="8" borderId="21" xfId="0" applyNumberFormat="1" applyFill="1" applyBorder="1"/>
    <xf numFmtId="164" fontId="0" fillId="0" borderId="22" xfId="0" applyNumberFormat="1" applyBorder="1"/>
    <xf numFmtId="164" fontId="0" fillId="0" borderId="23" xfId="0" applyNumberFormat="1" applyBorder="1"/>
    <xf numFmtId="164" fontId="0" fillId="0" borderId="24" xfId="0" applyNumberFormat="1" applyBorder="1"/>
    <xf numFmtId="0" fontId="1" fillId="10" borderId="25" xfId="0" applyFont="1" applyFill="1" applyBorder="1"/>
    <xf numFmtId="0" fontId="0" fillId="10" borderId="26" xfId="0" applyFill="1" applyBorder="1"/>
    <xf numFmtId="164" fontId="0" fillId="10" borderId="27" xfId="0" applyNumberFormat="1" applyFill="1" applyBorder="1"/>
    <xf numFmtId="164" fontId="0" fillId="10" borderId="28" xfId="0" applyNumberFormat="1" applyFill="1" applyBorder="1"/>
    <xf numFmtId="164" fontId="0" fillId="10" borderId="29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93"/>
  <sheetViews>
    <sheetView tabSelected="1" zoomScale="80" zoomScaleNormal="80" workbookViewId="0">
      <selection activeCell="F31" sqref="F31"/>
    </sheetView>
  </sheetViews>
  <sheetFormatPr baseColWidth="10" defaultRowHeight="15" x14ac:dyDescent="0.25"/>
  <cols>
    <col min="1" max="1" width="18.5703125" customWidth="1"/>
    <col min="3" max="3" width="11.42578125" style="68"/>
    <col min="4" max="31" width="11.42578125" style="69"/>
    <col min="32" max="32" width="11.42578125" style="70"/>
  </cols>
  <sheetData>
    <row r="1" spans="1:61" s="29" customFormat="1" ht="103.5" customHeight="1" thickBot="1" x14ac:dyDescent="0.3">
      <c r="A1" s="71" t="s">
        <v>113</v>
      </c>
      <c r="C1" s="62" t="s">
        <v>60</v>
      </c>
      <c r="D1" s="63" t="s">
        <v>61</v>
      </c>
      <c r="E1" s="63" t="s">
        <v>62</v>
      </c>
      <c r="F1" s="63" t="s">
        <v>63</v>
      </c>
      <c r="G1" s="63" t="s">
        <v>64</v>
      </c>
      <c r="H1" s="63" t="s">
        <v>65</v>
      </c>
      <c r="I1" s="63" t="s">
        <v>66</v>
      </c>
      <c r="J1" s="63" t="s">
        <v>67</v>
      </c>
      <c r="K1" s="63" t="s">
        <v>68</v>
      </c>
      <c r="L1" s="63" t="s">
        <v>69</v>
      </c>
      <c r="M1" s="63" t="s">
        <v>70</v>
      </c>
      <c r="N1" s="63" t="s">
        <v>71</v>
      </c>
      <c r="O1" s="63" t="s">
        <v>72</v>
      </c>
      <c r="P1" s="63" t="s">
        <v>95</v>
      </c>
      <c r="Q1" s="63" t="s">
        <v>96</v>
      </c>
      <c r="R1" s="63" t="s">
        <v>97</v>
      </c>
      <c r="S1" s="63" t="s">
        <v>98</v>
      </c>
      <c r="T1" s="63" t="s">
        <v>99</v>
      </c>
      <c r="U1" s="63" t="s">
        <v>100</v>
      </c>
      <c r="V1" s="63" t="s">
        <v>101</v>
      </c>
      <c r="W1" s="63" t="s">
        <v>102</v>
      </c>
      <c r="X1" s="63" t="s">
        <v>103</v>
      </c>
      <c r="Y1" s="63" t="s">
        <v>104</v>
      </c>
      <c r="Z1" s="63" t="s">
        <v>105</v>
      </c>
      <c r="AA1" s="63" t="s">
        <v>106</v>
      </c>
      <c r="AB1" s="63" t="s">
        <v>107</v>
      </c>
      <c r="AC1" s="63" t="s">
        <v>108</v>
      </c>
      <c r="AD1" s="63" t="s">
        <v>109</v>
      </c>
      <c r="AE1" s="63" t="s">
        <v>110</v>
      </c>
      <c r="AF1" s="64" t="s">
        <v>111</v>
      </c>
    </row>
    <row r="2" spans="1:61" s="30" customFormat="1" ht="15.75" thickBot="1" x14ac:dyDescent="0.3">
      <c r="A2" s="90"/>
      <c r="B2" s="91"/>
      <c r="C2" s="92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4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</row>
    <row r="3" spans="1:61" x14ac:dyDescent="0.25">
      <c r="A3" s="49" t="s">
        <v>0</v>
      </c>
      <c r="B3" s="50" t="s">
        <v>1</v>
      </c>
      <c r="C3" s="75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7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</row>
    <row r="4" spans="1:61" s="30" customFormat="1" x14ac:dyDescent="0.25">
      <c r="A4" s="51"/>
      <c r="B4" s="52" t="s">
        <v>2</v>
      </c>
      <c r="C4" s="78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80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</row>
    <row r="5" spans="1:61" ht="15.75" thickBot="1" x14ac:dyDescent="0.3">
      <c r="A5" s="53"/>
      <c r="B5" s="54" t="s">
        <v>3</v>
      </c>
      <c r="C5" s="81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3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</row>
    <row r="6" spans="1:61" s="30" customFormat="1" x14ac:dyDescent="0.25">
      <c r="A6" s="47" t="s">
        <v>5</v>
      </c>
      <c r="B6" s="48" t="s">
        <v>1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4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</row>
    <row r="7" spans="1:61" x14ac:dyDescent="0.25">
      <c r="A7" s="49"/>
      <c r="B7" s="50" t="s">
        <v>2</v>
      </c>
      <c r="C7" s="75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7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</row>
    <row r="8" spans="1:61" s="30" customFormat="1" x14ac:dyDescent="0.25">
      <c r="A8" s="51"/>
      <c r="B8" s="52" t="s">
        <v>3</v>
      </c>
      <c r="C8" s="78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80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</row>
    <row r="9" spans="1:61" x14ac:dyDescent="0.25">
      <c r="A9" s="49"/>
      <c r="B9" s="50" t="s">
        <v>4</v>
      </c>
      <c r="C9" s="75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1:61" s="30" customFormat="1" x14ac:dyDescent="0.25">
      <c r="A10" s="51"/>
      <c r="B10" s="52" t="s">
        <v>6</v>
      </c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80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</row>
    <row r="11" spans="1:61" x14ac:dyDescent="0.25">
      <c r="A11" s="49"/>
      <c r="B11" s="50" t="s">
        <v>7</v>
      </c>
      <c r="C11" s="75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</row>
    <row r="12" spans="1:61" s="30" customFormat="1" ht="15.75" thickBot="1" x14ac:dyDescent="0.3">
      <c r="A12" s="55"/>
      <c r="B12" s="56" t="s">
        <v>8</v>
      </c>
      <c r="C12" s="84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</row>
    <row r="13" spans="1:61" x14ac:dyDescent="0.25">
      <c r="A13" s="57" t="s">
        <v>9</v>
      </c>
      <c r="B13" s="58" t="s">
        <v>1</v>
      </c>
      <c r="C13" s="87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9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</row>
    <row r="14" spans="1:61" s="30" customFormat="1" x14ac:dyDescent="0.25">
      <c r="A14" s="51"/>
      <c r="B14" s="52" t="s">
        <v>2</v>
      </c>
      <c r="C14" s="78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80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</row>
    <row r="15" spans="1:61" x14ac:dyDescent="0.25">
      <c r="A15" s="49"/>
      <c r="B15" s="50" t="s">
        <v>3</v>
      </c>
      <c r="C15" s="75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1:61" s="30" customFormat="1" x14ac:dyDescent="0.25">
      <c r="A16" s="51"/>
      <c r="B16" s="52" t="s">
        <v>4</v>
      </c>
      <c r="C16" s="78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80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</row>
    <row r="17" spans="1:61" x14ac:dyDescent="0.25">
      <c r="A17" s="49"/>
      <c r="B17" s="50" t="s">
        <v>6</v>
      </c>
      <c r="C17" s="75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7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1:61" s="30" customFormat="1" x14ac:dyDescent="0.25">
      <c r="A18" s="51"/>
      <c r="B18" s="52" t="s">
        <v>7</v>
      </c>
      <c r="C18" s="78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80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</row>
    <row r="19" spans="1:61" x14ac:dyDescent="0.25">
      <c r="A19" s="49"/>
      <c r="B19" s="50" t="s">
        <v>8</v>
      </c>
      <c r="C19" s="75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7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1:61" s="30" customFormat="1" x14ac:dyDescent="0.25">
      <c r="A20" s="51"/>
      <c r="B20" s="52" t="s">
        <v>10</v>
      </c>
      <c r="C20" s="78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80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</row>
    <row r="21" spans="1:61" x14ac:dyDescent="0.25">
      <c r="A21" s="49"/>
      <c r="B21" s="50" t="s">
        <v>11</v>
      </c>
      <c r="C21" s="75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</row>
    <row r="22" spans="1:61" s="30" customFormat="1" ht="15.75" thickBot="1" x14ac:dyDescent="0.3">
      <c r="A22" s="55"/>
      <c r="B22" s="56" t="s">
        <v>12</v>
      </c>
      <c r="C22" s="84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</row>
    <row r="23" spans="1:61" x14ac:dyDescent="0.25">
      <c r="A23" s="57" t="s">
        <v>13</v>
      </c>
      <c r="B23" s="58" t="s">
        <v>1</v>
      </c>
      <c r="C23" s="87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9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</row>
    <row r="24" spans="1:61" s="30" customFormat="1" x14ac:dyDescent="0.25">
      <c r="A24" s="51"/>
      <c r="B24" s="52" t="s">
        <v>2</v>
      </c>
      <c r="C24" s="78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80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</row>
    <row r="25" spans="1:61" x14ac:dyDescent="0.25">
      <c r="A25" s="49"/>
      <c r="B25" s="50" t="s">
        <v>3</v>
      </c>
      <c r="C25" s="75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7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1:61" s="30" customFormat="1" x14ac:dyDescent="0.25">
      <c r="A26" s="51"/>
      <c r="B26" s="52" t="s">
        <v>4</v>
      </c>
      <c r="C26" s="78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80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</row>
    <row r="27" spans="1:61" x14ac:dyDescent="0.25">
      <c r="A27" s="49"/>
      <c r="B27" s="50" t="s">
        <v>6</v>
      </c>
      <c r="C27" s="75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</row>
    <row r="28" spans="1:61" s="30" customFormat="1" x14ac:dyDescent="0.25">
      <c r="A28" s="51"/>
      <c r="B28" s="52" t="s">
        <v>7</v>
      </c>
      <c r="C28" s="78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80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</row>
    <row r="29" spans="1:61" x14ac:dyDescent="0.25">
      <c r="A29" s="49"/>
      <c r="B29" s="50" t="s">
        <v>8</v>
      </c>
      <c r="C29" s="75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7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1:61" s="30" customFormat="1" x14ac:dyDescent="0.25">
      <c r="A30" s="51"/>
      <c r="B30" s="52" t="s">
        <v>10</v>
      </c>
      <c r="C30" s="78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80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</row>
    <row r="31" spans="1:61" x14ac:dyDescent="0.25">
      <c r="A31" s="49"/>
      <c r="B31" s="50" t="s">
        <v>11</v>
      </c>
      <c r="C31" s="75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7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</row>
    <row r="32" spans="1:61" s="30" customFormat="1" x14ac:dyDescent="0.25">
      <c r="A32" s="51"/>
      <c r="B32" s="52" t="s">
        <v>12</v>
      </c>
      <c r="C32" s="78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80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</row>
    <row r="33" spans="1:61" x14ac:dyDescent="0.25">
      <c r="A33" s="49"/>
      <c r="B33" s="50" t="s">
        <v>14</v>
      </c>
      <c r="C33" s="75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1:61" s="30" customFormat="1" x14ac:dyDescent="0.25">
      <c r="A34" s="51"/>
      <c r="B34" s="52" t="s">
        <v>15</v>
      </c>
      <c r="C34" s="78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80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</row>
    <row r="35" spans="1:61" x14ac:dyDescent="0.25">
      <c r="A35" s="49"/>
      <c r="B35" s="50" t="s">
        <v>16</v>
      </c>
      <c r="C35" s="75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7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</row>
    <row r="36" spans="1:61" s="30" customFormat="1" x14ac:dyDescent="0.25">
      <c r="A36" s="51"/>
      <c r="B36" s="52" t="s">
        <v>17</v>
      </c>
      <c r="C36" s="78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80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</row>
    <row r="37" spans="1:61" ht="15.75" thickBot="1" x14ac:dyDescent="0.3">
      <c r="A37" s="53"/>
      <c r="B37" s="54" t="s">
        <v>18</v>
      </c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3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1:61" s="30" customFormat="1" x14ac:dyDescent="0.25">
      <c r="A38" s="47" t="s">
        <v>19</v>
      </c>
      <c r="B38" s="48" t="s">
        <v>1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4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</row>
    <row r="39" spans="1:61" x14ac:dyDescent="0.25">
      <c r="A39" s="49"/>
      <c r="B39" s="50" t="s">
        <v>2</v>
      </c>
      <c r="C39" s="75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7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</row>
    <row r="40" spans="1:61" s="30" customFormat="1" x14ac:dyDescent="0.25">
      <c r="A40" s="51"/>
      <c r="B40" s="52" t="s">
        <v>3</v>
      </c>
      <c r="C40" s="78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80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</row>
    <row r="41" spans="1:61" x14ac:dyDescent="0.25">
      <c r="A41" s="49"/>
      <c r="B41" s="50" t="s">
        <v>4</v>
      </c>
      <c r="C41" s="75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7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</row>
    <row r="42" spans="1:61" s="30" customFormat="1" x14ac:dyDescent="0.25">
      <c r="A42" s="51"/>
      <c r="B42" s="52" t="s">
        <v>6</v>
      </c>
      <c r="C42" s="78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80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</row>
    <row r="43" spans="1:61" x14ac:dyDescent="0.25">
      <c r="A43" s="49"/>
      <c r="B43" s="50" t="s">
        <v>7</v>
      </c>
      <c r="C43" s="75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7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</row>
    <row r="44" spans="1:61" s="30" customFormat="1" x14ac:dyDescent="0.25">
      <c r="A44" s="51"/>
      <c r="B44" s="52" t="s">
        <v>8</v>
      </c>
      <c r="C44" s="78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80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</row>
    <row r="45" spans="1:61" x14ac:dyDescent="0.25">
      <c r="A45" s="49"/>
      <c r="B45" s="50" t="s">
        <v>10</v>
      </c>
      <c r="C45" s="75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</row>
    <row r="46" spans="1:61" s="30" customFormat="1" x14ac:dyDescent="0.25">
      <c r="A46" s="51"/>
      <c r="B46" s="52" t="s">
        <v>11</v>
      </c>
      <c r="C46" s="78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80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</row>
    <row r="47" spans="1:61" ht="15.75" thickBot="1" x14ac:dyDescent="0.3">
      <c r="A47" s="53"/>
      <c r="B47" s="54" t="s">
        <v>12</v>
      </c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3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</row>
    <row r="48" spans="1:61" s="30" customFormat="1" x14ac:dyDescent="0.25">
      <c r="A48" s="47" t="s">
        <v>20</v>
      </c>
      <c r="B48" s="48" t="s">
        <v>1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4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</row>
    <row r="49" spans="1:61" x14ac:dyDescent="0.25">
      <c r="A49" s="49"/>
      <c r="B49" s="50" t="s">
        <v>2</v>
      </c>
      <c r="C49" s="75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7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1:61" s="30" customFormat="1" ht="15.75" thickBot="1" x14ac:dyDescent="0.3">
      <c r="A50" s="55"/>
      <c r="B50" s="56" t="s">
        <v>3</v>
      </c>
      <c r="C50" s="84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</row>
    <row r="51" spans="1:61" x14ac:dyDescent="0.25">
      <c r="A51" s="57" t="s">
        <v>21</v>
      </c>
      <c r="B51" s="58" t="s">
        <v>1</v>
      </c>
      <c r="C51" s="87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9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</row>
    <row r="52" spans="1:61" s="30" customFormat="1" x14ac:dyDescent="0.25">
      <c r="A52" s="51"/>
      <c r="B52" s="52" t="s">
        <v>2</v>
      </c>
      <c r="C52" s="78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80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</row>
    <row r="53" spans="1:61" x14ac:dyDescent="0.25">
      <c r="A53" s="49"/>
      <c r="B53" s="50" t="s">
        <v>3</v>
      </c>
      <c r="C53" s="75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7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</row>
    <row r="54" spans="1:61" s="30" customFormat="1" x14ac:dyDescent="0.25">
      <c r="A54" s="51"/>
      <c r="B54" s="52" t="s">
        <v>4</v>
      </c>
      <c r="C54" s="78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80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</row>
    <row r="55" spans="1:61" x14ac:dyDescent="0.25">
      <c r="A55" s="49"/>
      <c r="B55" s="50" t="s">
        <v>6</v>
      </c>
      <c r="C55" s="75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7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1:61" s="30" customFormat="1" x14ac:dyDescent="0.25">
      <c r="A56" s="51"/>
      <c r="B56" s="52" t="s">
        <v>7</v>
      </c>
      <c r="C56" s="78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80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</row>
    <row r="57" spans="1:61" x14ac:dyDescent="0.25">
      <c r="A57" s="49"/>
      <c r="B57" s="50" t="s">
        <v>8</v>
      </c>
      <c r="C57" s="75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7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</row>
    <row r="58" spans="1:61" s="30" customFormat="1" ht="15.75" thickBot="1" x14ac:dyDescent="0.3">
      <c r="A58" s="55"/>
      <c r="B58" s="56" t="s">
        <v>10</v>
      </c>
      <c r="C58" s="84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</row>
    <row r="59" spans="1:61" x14ac:dyDescent="0.25">
      <c r="A59" s="57" t="s">
        <v>47</v>
      </c>
      <c r="B59" s="58" t="s">
        <v>1</v>
      </c>
      <c r="C59" s="87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9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</row>
    <row r="60" spans="1:61" s="30" customFormat="1" x14ac:dyDescent="0.25">
      <c r="A60" s="51"/>
      <c r="B60" s="52" t="s">
        <v>2</v>
      </c>
      <c r="C60" s="78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80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</row>
    <row r="61" spans="1:61" x14ac:dyDescent="0.25">
      <c r="A61" s="49"/>
      <c r="B61" s="50" t="s">
        <v>3</v>
      </c>
      <c r="C61" s="75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7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</row>
    <row r="62" spans="1:61" s="30" customFormat="1" x14ac:dyDescent="0.25">
      <c r="A62" s="51"/>
      <c r="B62" s="52" t="s">
        <v>4</v>
      </c>
      <c r="C62" s="78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80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</row>
    <row r="63" spans="1:61" x14ac:dyDescent="0.25">
      <c r="A63" s="49"/>
      <c r="B63" s="50" t="s">
        <v>6</v>
      </c>
      <c r="C63" s="75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7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</row>
    <row r="64" spans="1:61" s="30" customFormat="1" x14ac:dyDescent="0.25">
      <c r="A64" s="51"/>
      <c r="B64" s="52" t="s">
        <v>7</v>
      </c>
      <c r="C64" s="78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80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</row>
    <row r="65" spans="1:61" x14ac:dyDescent="0.25">
      <c r="A65" s="49"/>
      <c r="B65" s="50" t="s">
        <v>8</v>
      </c>
      <c r="C65" s="75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7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</row>
    <row r="66" spans="1:61" s="30" customFormat="1" x14ac:dyDescent="0.25">
      <c r="A66" s="51"/>
      <c r="B66" s="52" t="s">
        <v>10</v>
      </c>
      <c r="C66" s="78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80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</row>
    <row r="67" spans="1:61" x14ac:dyDescent="0.25">
      <c r="A67" s="49"/>
      <c r="B67" s="50" t="s">
        <v>11</v>
      </c>
      <c r="C67" s="75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7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</row>
    <row r="68" spans="1:61" s="30" customFormat="1" x14ac:dyDescent="0.25">
      <c r="A68" s="51"/>
      <c r="B68" s="52" t="s">
        <v>12</v>
      </c>
      <c r="C68" s="78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80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</row>
    <row r="69" spans="1:61" x14ac:dyDescent="0.25">
      <c r="A69" s="49"/>
      <c r="B69" s="50" t="s">
        <v>14</v>
      </c>
      <c r="C69" s="75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7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</row>
    <row r="70" spans="1:61" s="30" customFormat="1" x14ac:dyDescent="0.25">
      <c r="A70" s="51"/>
      <c r="B70" s="52" t="s">
        <v>15</v>
      </c>
      <c r="C70" s="78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80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</row>
    <row r="71" spans="1:61" x14ac:dyDescent="0.25">
      <c r="A71" s="49"/>
      <c r="B71" s="50" t="s">
        <v>16</v>
      </c>
      <c r="C71" s="75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7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</row>
    <row r="72" spans="1:61" s="30" customFormat="1" x14ac:dyDescent="0.25">
      <c r="A72" s="51"/>
      <c r="B72" s="52" t="s">
        <v>17</v>
      </c>
      <c r="C72" s="78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80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</row>
    <row r="73" spans="1:61" x14ac:dyDescent="0.25">
      <c r="A73" s="49"/>
      <c r="B73" s="50" t="s">
        <v>18</v>
      </c>
      <c r="C73" s="75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7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</row>
    <row r="74" spans="1:61" s="30" customFormat="1" x14ac:dyDescent="0.25">
      <c r="A74" s="51"/>
      <c r="B74" s="52" t="s">
        <v>22</v>
      </c>
      <c r="C74" s="78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80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</row>
    <row r="75" spans="1:61" x14ac:dyDescent="0.25">
      <c r="A75" s="49"/>
      <c r="B75" s="50" t="s">
        <v>23</v>
      </c>
      <c r="C75" s="75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7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</row>
    <row r="76" spans="1:61" s="30" customFormat="1" x14ac:dyDescent="0.25">
      <c r="A76" s="51"/>
      <c r="B76" s="52" t="s">
        <v>24</v>
      </c>
      <c r="C76" s="78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80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</row>
    <row r="77" spans="1:61" x14ac:dyDescent="0.25">
      <c r="A77" s="49"/>
      <c r="B77" s="50" t="s">
        <v>25</v>
      </c>
      <c r="C77" s="75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7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</row>
    <row r="78" spans="1:61" s="30" customFormat="1" x14ac:dyDescent="0.25">
      <c r="A78" s="51"/>
      <c r="B78" s="52" t="s">
        <v>26</v>
      </c>
      <c r="C78" s="78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80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</row>
    <row r="79" spans="1:61" x14ac:dyDescent="0.25">
      <c r="A79" s="49"/>
      <c r="B79" s="50" t="s">
        <v>27</v>
      </c>
      <c r="C79" s="75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7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</row>
    <row r="80" spans="1:61" s="30" customFormat="1" x14ac:dyDescent="0.25">
      <c r="A80" s="51"/>
      <c r="B80" s="52" t="s">
        <v>28</v>
      </c>
      <c r="C80" s="78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80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</row>
    <row r="81" spans="1:61" x14ac:dyDescent="0.25">
      <c r="A81" s="49"/>
      <c r="B81" s="50" t="s">
        <v>29</v>
      </c>
      <c r="C81" s="75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7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</row>
    <row r="82" spans="1:61" s="30" customFormat="1" x14ac:dyDescent="0.25">
      <c r="A82" s="51"/>
      <c r="B82" s="52" t="s">
        <v>30</v>
      </c>
      <c r="C82" s="78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80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</row>
    <row r="83" spans="1:61" x14ac:dyDescent="0.25">
      <c r="A83" s="49"/>
      <c r="B83" s="50" t="s">
        <v>31</v>
      </c>
      <c r="C83" s="75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7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</row>
    <row r="84" spans="1:61" s="30" customFormat="1" x14ac:dyDescent="0.25">
      <c r="A84" s="51"/>
      <c r="B84" s="52" t="s">
        <v>32</v>
      </c>
      <c r="C84" s="78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80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</row>
    <row r="85" spans="1:61" x14ac:dyDescent="0.25">
      <c r="A85" s="49"/>
      <c r="B85" s="50" t="s">
        <v>33</v>
      </c>
      <c r="C85" s="75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7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</row>
    <row r="86" spans="1:61" s="30" customFormat="1" x14ac:dyDescent="0.25">
      <c r="A86" s="51"/>
      <c r="B86" s="52" t="s">
        <v>34</v>
      </c>
      <c r="C86" s="78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80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</row>
    <row r="87" spans="1:61" x14ac:dyDescent="0.25">
      <c r="A87" s="49"/>
      <c r="B87" s="50" t="s">
        <v>35</v>
      </c>
      <c r="C87" s="75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7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</row>
    <row r="88" spans="1:61" s="30" customFormat="1" x14ac:dyDescent="0.25">
      <c r="A88" s="51"/>
      <c r="B88" s="52" t="s">
        <v>36</v>
      </c>
      <c r="C88" s="78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80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</row>
    <row r="89" spans="1:61" x14ac:dyDescent="0.25">
      <c r="A89" s="49"/>
      <c r="B89" s="50" t="s">
        <v>37</v>
      </c>
      <c r="C89" s="75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6"/>
      <c r="AD89" s="76"/>
      <c r="AE89" s="76"/>
      <c r="AF89" s="77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</row>
    <row r="90" spans="1:61" s="30" customFormat="1" x14ac:dyDescent="0.25">
      <c r="A90" s="51"/>
      <c r="B90" s="52" t="s">
        <v>38</v>
      </c>
      <c r="C90" s="78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80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</row>
    <row r="91" spans="1:61" x14ac:dyDescent="0.25">
      <c r="A91" s="49"/>
      <c r="B91" s="50" t="s">
        <v>39</v>
      </c>
      <c r="C91" s="75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7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</row>
    <row r="92" spans="1:61" s="30" customFormat="1" x14ac:dyDescent="0.25">
      <c r="A92" s="51"/>
      <c r="B92" s="52" t="s">
        <v>40</v>
      </c>
      <c r="C92" s="78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80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  <c r="BH92" s="46"/>
      <c r="BI92" s="46"/>
    </row>
    <row r="93" spans="1:61" x14ac:dyDescent="0.25">
      <c r="A93" s="49"/>
      <c r="B93" s="50" t="s">
        <v>41</v>
      </c>
      <c r="C93" s="75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7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</row>
    <row r="94" spans="1:61" s="30" customFormat="1" x14ac:dyDescent="0.25">
      <c r="A94" s="51"/>
      <c r="B94" s="52" t="s">
        <v>42</v>
      </c>
      <c r="C94" s="78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80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</row>
    <row r="95" spans="1:61" x14ac:dyDescent="0.25">
      <c r="A95" s="49"/>
      <c r="B95" s="50" t="s">
        <v>43</v>
      </c>
      <c r="C95" s="75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76"/>
      <c r="AF95" s="77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</row>
    <row r="96" spans="1:61" s="30" customFormat="1" x14ac:dyDescent="0.25">
      <c r="A96" s="51"/>
      <c r="B96" s="52" t="s">
        <v>44</v>
      </c>
      <c r="C96" s="78"/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80"/>
      <c r="AG96" s="46"/>
      <c r="AH96" s="46"/>
      <c r="AI96" s="46"/>
      <c r="AJ96" s="46"/>
      <c r="AK96" s="46"/>
      <c r="AL96" s="46"/>
      <c r="AM96" s="46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/>
      <c r="AY96" s="46"/>
      <c r="AZ96" s="46"/>
      <c r="BA96" s="46"/>
      <c r="BB96" s="46"/>
      <c r="BC96" s="46"/>
      <c r="BD96" s="46"/>
      <c r="BE96" s="46"/>
      <c r="BF96" s="46"/>
      <c r="BG96" s="46"/>
      <c r="BH96" s="46"/>
      <c r="BI96" s="46"/>
    </row>
    <row r="97" spans="1:61" x14ac:dyDescent="0.25">
      <c r="A97" s="49"/>
      <c r="B97" s="50" t="s">
        <v>45</v>
      </c>
      <c r="C97" s="75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7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</row>
    <row r="98" spans="1:61" s="30" customFormat="1" ht="15.75" thickBot="1" x14ac:dyDescent="0.3">
      <c r="A98" s="55"/>
      <c r="B98" s="56" t="s">
        <v>46</v>
      </c>
      <c r="C98" s="84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6"/>
      <c r="BI98" s="46"/>
    </row>
    <row r="99" spans="1:61" x14ac:dyDescent="0.25">
      <c r="A99" s="57" t="s">
        <v>48</v>
      </c>
      <c r="B99" s="58" t="s">
        <v>1</v>
      </c>
      <c r="C99" s="87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9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</row>
    <row r="100" spans="1:61" s="30" customFormat="1" x14ac:dyDescent="0.25">
      <c r="A100" s="51"/>
      <c r="B100" s="52" t="s">
        <v>2</v>
      </c>
      <c r="C100" s="78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  <c r="AA100" s="79"/>
      <c r="AB100" s="79"/>
      <c r="AC100" s="79"/>
      <c r="AD100" s="79"/>
      <c r="AE100" s="79"/>
      <c r="AF100" s="80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</row>
    <row r="101" spans="1:61" x14ac:dyDescent="0.25">
      <c r="A101" s="49"/>
      <c r="B101" s="50" t="s">
        <v>3</v>
      </c>
      <c r="C101" s="75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  <c r="AF101" s="77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</row>
    <row r="102" spans="1:61" s="30" customFormat="1" x14ac:dyDescent="0.25">
      <c r="A102" s="51"/>
      <c r="B102" s="52" t="s">
        <v>4</v>
      </c>
      <c r="C102" s="78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  <c r="AF102" s="80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</row>
    <row r="103" spans="1:61" x14ac:dyDescent="0.25">
      <c r="A103" s="49"/>
      <c r="B103" s="50" t="s">
        <v>6</v>
      </c>
      <c r="C103" s="75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  <c r="AF103" s="77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</row>
    <row r="104" spans="1:61" s="30" customFormat="1" x14ac:dyDescent="0.25">
      <c r="A104" s="51"/>
      <c r="B104" s="52" t="s">
        <v>7</v>
      </c>
      <c r="C104" s="78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80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</row>
    <row r="105" spans="1:61" x14ac:dyDescent="0.25">
      <c r="A105" s="49"/>
      <c r="B105" s="50" t="s">
        <v>8</v>
      </c>
      <c r="C105" s="75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76"/>
      <c r="AD105" s="76"/>
      <c r="AE105" s="76"/>
      <c r="AF105" s="77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</row>
    <row r="106" spans="1:61" s="30" customFormat="1" ht="15.75" thickBot="1" x14ac:dyDescent="0.3">
      <c r="A106" s="55"/>
      <c r="B106" s="56" t="s">
        <v>10</v>
      </c>
      <c r="C106" s="84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</row>
    <row r="107" spans="1:61" x14ac:dyDescent="0.25">
      <c r="A107" s="57" t="s">
        <v>49</v>
      </c>
      <c r="B107" s="58" t="s">
        <v>1</v>
      </c>
      <c r="C107" s="87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9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</row>
    <row r="108" spans="1:61" s="30" customFormat="1" x14ac:dyDescent="0.25">
      <c r="A108" s="51"/>
      <c r="B108" s="52" t="s">
        <v>2</v>
      </c>
      <c r="C108" s="78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9"/>
      <c r="AA108" s="79"/>
      <c r="AB108" s="79"/>
      <c r="AC108" s="79"/>
      <c r="AD108" s="79"/>
      <c r="AE108" s="79"/>
      <c r="AF108" s="80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</row>
    <row r="109" spans="1:61" x14ac:dyDescent="0.25">
      <c r="A109" s="49"/>
      <c r="B109" s="50" t="s">
        <v>3</v>
      </c>
      <c r="C109" s="75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  <c r="AF109" s="77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</row>
    <row r="110" spans="1:61" s="30" customFormat="1" ht="15.75" thickBot="1" x14ac:dyDescent="0.3">
      <c r="A110" s="55"/>
      <c r="B110" s="56" t="s">
        <v>4</v>
      </c>
      <c r="C110" s="84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</row>
    <row r="111" spans="1:61" x14ac:dyDescent="0.25">
      <c r="A111" s="57" t="s">
        <v>50</v>
      </c>
      <c r="B111" s="58" t="s">
        <v>1</v>
      </c>
      <c r="C111" s="87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9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</row>
    <row r="112" spans="1:61" s="30" customFormat="1" x14ac:dyDescent="0.25">
      <c r="A112" s="51"/>
      <c r="B112" s="52" t="s">
        <v>2</v>
      </c>
      <c r="C112" s="78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79"/>
      <c r="AA112" s="79"/>
      <c r="AB112" s="79"/>
      <c r="AC112" s="79"/>
      <c r="AD112" s="79"/>
      <c r="AE112" s="79"/>
      <c r="AF112" s="80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</row>
    <row r="113" spans="1:61" x14ac:dyDescent="0.25">
      <c r="A113" s="49"/>
      <c r="B113" s="50" t="s">
        <v>3</v>
      </c>
      <c r="C113" s="75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76"/>
      <c r="AD113" s="76"/>
      <c r="AE113" s="76"/>
      <c r="AF113" s="77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</row>
    <row r="114" spans="1:61" s="30" customFormat="1" x14ac:dyDescent="0.25">
      <c r="A114" s="51"/>
      <c r="B114" s="52" t="s">
        <v>4</v>
      </c>
      <c r="C114" s="78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80"/>
      <c r="AG114" s="46"/>
      <c r="AH114" s="46"/>
      <c r="AI114" s="46"/>
      <c r="AJ114" s="46"/>
      <c r="AK114" s="46"/>
      <c r="AL114" s="46"/>
      <c r="AM114" s="46"/>
      <c r="AN114" s="46"/>
      <c r="AO114" s="46"/>
      <c r="AP114" s="46"/>
      <c r="AQ114" s="46"/>
      <c r="AR114" s="46"/>
      <c r="AS114" s="46"/>
      <c r="AT114" s="46"/>
      <c r="AU114" s="46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  <c r="BG114" s="46"/>
      <c r="BH114" s="46"/>
      <c r="BI114" s="46"/>
    </row>
    <row r="115" spans="1:61" x14ac:dyDescent="0.25">
      <c r="A115" s="49"/>
      <c r="B115" s="50" t="s">
        <v>6</v>
      </c>
      <c r="C115" s="75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  <c r="AB115" s="76"/>
      <c r="AC115" s="76"/>
      <c r="AD115" s="76"/>
      <c r="AE115" s="76"/>
      <c r="AF115" s="77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</row>
    <row r="116" spans="1:61" s="30" customFormat="1" x14ac:dyDescent="0.25">
      <c r="A116" s="51"/>
      <c r="B116" s="52" t="s">
        <v>7</v>
      </c>
      <c r="C116" s="78"/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79"/>
      <c r="Z116" s="79"/>
      <c r="AA116" s="79"/>
      <c r="AB116" s="79"/>
      <c r="AC116" s="79"/>
      <c r="AD116" s="79"/>
      <c r="AE116" s="79"/>
      <c r="AF116" s="80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  <c r="BG116" s="46"/>
      <c r="BH116" s="46"/>
      <c r="BI116" s="46"/>
    </row>
    <row r="117" spans="1:61" x14ac:dyDescent="0.25">
      <c r="A117" s="49"/>
      <c r="B117" s="50" t="s">
        <v>8</v>
      </c>
      <c r="C117" s="75"/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76"/>
      <c r="AB117" s="76"/>
      <c r="AC117" s="76"/>
      <c r="AD117" s="76"/>
      <c r="AE117" s="76"/>
      <c r="AF117" s="77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</row>
    <row r="118" spans="1:61" s="30" customFormat="1" x14ac:dyDescent="0.25">
      <c r="A118" s="51"/>
      <c r="B118" s="52" t="s">
        <v>10</v>
      </c>
      <c r="C118" s="78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79"/>
      <c r="AA118" s="79"/>
      <c r="AB118" s="79"/>
      <c r="AC118" s="79"/>
      <c r="AD118" s="79"/>
      <c r="AE118" s="79"/>
      <c r="AF118" s="80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  <c r="BH118" s="46"/>
      <c r="BI118" s="46"/>
    </row>
    <row r="119" spans="1:61" x14ac:dyDescent="0.25">
      <c r="A119" s="49"/>
      <c r="B119" s="50" t="s">
        <v>11</v>
      </c>
      <c r="C119" s="75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  <c r="AF119" s="77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</row>
    <row r="120" spans="1:61" s="30" customFormat="1" x14ac:dyDescent="0.25">
      <c r="A120" s="51"/>
      <c r="B120" s="52" t="s">
        <v>12</v>
      </c>
      <c r="C120" s="78"/>
      <c r="D120" s="79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79"/>
      <c r="AA120" s="79"/>
      <c r="AB120" s="79"/>
      <c r="AC120" s="79"/>
      <c r="AD120" s="79"/>
      <c r="AE120" s="79"/>
      <c r="AF120" s="80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  <c r="BH120" s="46"/>
      <c r="BI120" s="46"/>
    </row>
    <row r="121" spans="1:61" x14ac:dyDescent="0.25">
      <c r="A121" s="49"/>
      <c r="B121" s="50" t="s">
        <v>14</v>
      </c>
      <c r="C121" s="75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76"/>
      <c r="AE121" s="76"/>
      <c r="AF121" s="77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</row>
    <row r="122" spans="1:61" s="30" customFormat="1" ht="15.75" thickBot="1" x14ac:dyDescent="0.3">
      <c r="A122" s="55"/>
      <c r="B122" s="56" t="s">
        <v>15</v>
      </c>
      <c r="C122" s="84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6"/>
      <c r="AG122" s="46"/>
      <c r="AH122" s="46"/>
      <c r="AI122" s="46"/>
      <c r="AJ122" s="46"/>
      <c r="AK122" s="46"/>
      <c r="AL122" s="46"/>
      <c r="AM122" s="46"/>
      <c r="AN122" s="46"/>
      <c r="AO122" s="46"/>
      <c r="AP122" s="46"/>
      <c r="AQ122" s="46"/>
      <c r="AR122" s="46"/>
      <c r="AS122" s="46"/>
      <c r="AT122" s="46"/>
      <c r="AU122" s="46"/>
      <c r="AV122" s="46"/>
      <c r="AW122" s="46"/>
      <c r="AX122" s="46"/>
      <c r="AY122" s="46"/>
      <c r="AZ122" s="46"/>
      <c r="BA122" s="46"/>
      <c r="BB122" s="46"/>
      <c r="BC122" s="46"/>
      <c r="BD122" s="46"/>
      <c r="BE122" s="46"/>
      <c r="BF122" s="46"/>
      <c r="BG122" s="46"/>
      <c r="BH122" s="46"/>
      <c r="BI122" s="46"/>
    </row>
    <row r="123" spans="1:61" x14ac:dyDescent="0.25">
      <c r="A123" s="57" t="s">
        <v>51</v>
      </c>
      <c r="B123" s="58" t="s">
        <v>1</v>
      </c>
      <c r="C123" s="87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9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</row>
    <row r="124" spans="1:61" s="30" customFormat="1" x14ac:dyDescent="0.25">
      <c r="A124" s="51"/>
      <c r="B124" s="52" t="s">
        <v>2</v>
      </c>
      <c r="C124" s="78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9"/>
      <c r="AA124" s="79"/>
      <c r="AB124" s="79"/>
      <c r="AC124" s="79"/>
      <c r="AD124" s="79"/>
      <c r="AE124" s="79"/>
      <c r="AF124" s="80"/>
      <c r="AG124" s="46"/>
      <c r="AH124" s="46"/>
      <c r="AI124" s="46"/>
      <c r="AJ124" s="46"/>
      <c r="AK124" s="46"/>
      <c r="AL124" s="46"/>
      <c r="AM124" s="46"/>
      <c r="AN124" s="46"/>
      <c r="AO124" s="46"/>
      <c r="AP124" s="46"/>
      <c r="AQ124" s="46"/>
      <c r="AR124" s="46"/>
      <c r="AS124" s="46"/>
      <c r="AT124" s="46"/>
      <c r="AU124" s="46"/>
      <c r="AV124" s="46"/>
      <c r="AW124" s="46"/>
      <c r="AX124" s="46"/>
      <c r="AY124" s="46"/>
      <c r="AZ124" s="46"/>
      <c r="BA124" s="46"/>
      <c r="BB124" s="46"/>
      <c r="BC124" s="46"/>
      <c r="BD124" s="46"/>
      <c r="BE124" s="46"/>
      <c r="BF124" s="46"/>
      <c r="BG124" s="46"/>
      <c r="BH124" s="46"/>
      <c r="BI124" s="46"/>
    </row>
    <row r="125" spans="1:61" x14ac:dyDescent="0.25">
      <c r="A125" s="49"/>
      <c r="B125" s="50" t="s">
        <v>3</v>
      </c>
      <c r="C125" s="75"/>
      <c r="D125" s="76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6"/>
      <c r="AD125" s="76"/>
      <c r="AE125" s="76"/>
      <c r="AF125" s="77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</row>
    <row r="126" spans="1:61" s="30" customFormat="1" x14ac:dyDescent="0.25">
      <c r="A126" s="51"/>
      <c r="B126" s="52" t="s">
        <v>4</v>
      </c>
      <c r="C126" s="78"/>
      <c r="D126" s="79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9"/>
      <c r="AA126" s="79"/>
      <c r="AB126" s="79"/>
      <c r="AC126" s="79"/>
      <c r="AD126" s="79"/>
      <c r="AE126" s="79"/>
      <c r="AF126" s="80"/>
      <c r="AG126" s="46"/>
      <c r="AH126" s="46"/>
      <c r="AI126" s="46"/>
      <c r="AJ126" s="46"/>
      <c r="AK126" s="46"/>
      <c r="AL126" s="46"/>
      <c r="AM126" s="46"/>
      <c r="AN126" s="46"/>
      <c r="AO126" s="46"/>
      <c r="AP126" s="46"/>
      <c r="AQ126" s="46"/>
      <c r="AR126" s="46"/>
      <c r="AS126" s="46"/>
      <c r="AT126" s="46"/>
      <c r="AU126" s="46"/>
      <c r="AV126" s="46"/>
      <c r="AW126" s="46"/>
      <c r="AX126" s="46"/>
      <c r="AY126" s="46"/>
      <c r="AZ126" s="46"/>
      <c r="BA126" s="46"/>
      <c r="BB126" s="46"/>
      <c r="BC126" s="46"/>
      <c r="BD126" s="46"/>
      <c r="BE126" s="46"/>
      <c r="BF126" s="46"/>
      <c r="BG126" s="46"/>
      <c r="BH126" s="46"/>
      <c r="BI126" s="46"/>
    </row>
    <row r="127" spans="1:61" ht="15.75" thickBot="1" x14ac:dyDescent="0.3">
      <c r="A127" s="53"/>
      <c r="B127" s="54" t="s">
        <v>6</v>
      </c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3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</row>
    <row r="128" spans="1:61" s="30" customFormat="1" x14ac:dyDescent="0.25">
      <c r="A128" s="47" t="s">
        <v>52</v>
      </c>
      <c r="B128" s="48" t="s">
        <v>1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73"/>
      <c r="V128" s="73"/>
      <c r="W128" s="73"/>
      <c r="X128" s="73"/>
      <c r="Y128" s="73"/>
      <c r="Z128" s="73"/>
      <c r="AA128" s="73"/>
      <c r="AB128" s="73"/>
      <c r="AC128" s="73"/>
      <c r="AD128" s="73"/>
      <c r="AE128" s="73"/>
      <c r="AF128" s="74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AQ128" s="46"/>
      <c r="AR128" s="46"/>
      <c r="AS128" s="46"/>
      <c r="AT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  <c r="BE128" s="46"/>
      <c r="BF128" s="46"/>
      <c r="BG128" s="46"/>
      <c r="BH128" s="46"/>
      <c r="BI128" s="46"/>
    </row>
    <row r="129" spans="1:61" x14ac:dyDescent="0.25">
      <c r="A129" s="49"/>
      <c r="B129" s="50" t="s">
        <v>2</v>
      </c>
      <c r="C129" s="75"/>
      <c r="D129" s="76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  <c r="AE129" s="76"/>
      <c r="AF129" s="77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</row>
    <row r="130" spans="1:61" s="30" customFormat="1" x14ac:dyDescent="0.25">
      <c r="A130" s="51"/>
      <c r="B130" s="52" t="s">
        <v>3</v>
      </c>
      <c r="C130" s="78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80"/>
      <c r="AG130" s="46"/>
      <c r="AH130" s="46"/>
      <c r="AI130" s="46"/>
      <c r="AJ130" s="46"/>
      <c r="AK130" s="46"/>
      <c r="AL130" s="46"/>
      <c r="AM130" s="46"/>
      <c r="AN130" s="46"/>
      <c r="AO130" s="46"/>
      <c r="AP130" s="46"/>
      <c r="AQ130" s="46"/>
      <c r="AR130" s="46"/>
      <c r="AS130" s="46"/>
      <c r="AT130" s="46"/>
      <c r="AU130" s="46"/>
      <c r="AV130" s="46"/>
      <c r="AW130" s="46"/>
      <c r="AX130" s="46"/>
      <c r="AY130" s="46"/>
      <c r="AZ130" s="46"/>
      <c r="BA130" s="46"/>
      <c r="BB130" s="46"/>
      <c r="BC130" s="46"/>
      <c r="BD130" s="46"/>
      <c r="BE130" s="46"/>
      <c r="BF130" s="46"/>
      <c r="BG130" s="46"/>
      <c r="BH130" s="46"/>
      <c r="BI130" s="46"/>
    </row>
    <row r="131" spans="1:61" x14ac:dyDescent="0.25">
      <c r="A131" s="49"/>
      <c r="B131" s="50" t="s">
        <v>4</v>
      </c>
      <c r="C131" s="75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7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</row>
    <row r="132" spans="1:61" s="30" customFormat="1" x14ac:dyDescent="0.25">
      <c r="A132" s="51"/>
      <c r="B132" s="52" t="s">
        <v>6</v>
      </c>
      <c r="C132" s="78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  <c r="AF132" s="80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Q132" s="46"/>
      <c r="AR132" s="46"/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</row>
    <row r="133" spans="1:61" x14ac:dyDescent="0.25">
      <c r="A133" s="49"/>
      <c r="B133" s="50" t="s">
        <v>7</v>
      </c>
      <c r="C133" s="75"/>
      <c r="D133" s="76"/>
      <c r="E133" s="76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76"/>
      <c r="AB133" s="76"/>
      <c r="AC133" s="76"/>
      <c r="AD133" s="76"/>
      <c r="AE133" s="76"/>
      <c r="AF133" s="77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</row>
    <row r="134" spans="1:61" s="30" customFormat="1" x14ac:dyDescent="0.25">
      <c r="A134" s="51"/>
      <c r="B134" s="52" t="s">
        <v>8</v>
      </c>
      <c r="C134" s="78"/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9"/>
      <c r="AA134" s="79"/>
      <c r="AB134" s="79"/>
      <c r="AC134" s="79"/>
      <c r="AD134" s="79"/>
      <c r="AE134" s="79"/>
      <c r="AF134" s="80"/>
      <c r="AG134" s="46"/>
      <c r="AH134" s="46"/>
      <c r="AI134" s="46"/>
      <c r="AJ134" s="46"/>
      <c r="AK134" s="46"/>
      <c r="AL134" s="46"/>
      <c r="AM134" s="46"/>
      <c r="AN134" s="46"/>
      <c r="AO134" s="46"/>
      <c r="AP134" s="46"/>
      <c r="AQ134" s="46"/>
      <c r="AR134" s="46"/>
      <c r="AS134" s="46"/>
      <c r="AT134" s="46"/>
      <c r="AU134" s="46"/>
      <c r="AV134" s="46"/>
      <c r="AW134" s="46"/>
      <c r="AX134" s="46"/>
      <c r="AY134" s="46"/>
      <c r="AZ134" s="46"/>
      <c r="BA134" s="46"/>
      <c r="BB134" s="46"/>
      <c r="BC134" s="46"/>
      <c r="BD134" s="46"/>
      <c r="BE134" s="46"/>
      <c r="BF134" s="46"/>
      <c r="BG134" s="46"/>
      <c r="BH134" s="46"/>
      <c r="BI134" s="46"/>
    </row>
    <row r="135" spans="1:61" x14ac:dyDescent="0.25">
      <c r="A135" s="49"/>
      <c r="B135" s="50" t="s">
        <v>10</v>
      </c>
      <c r="C135" s="75"/>
      <c r="D135" s="76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76"/>
      <c r="AB135" s="76"/>
      <c r="AC135" s="76"/>
      <c r="AD135" s="76"/>
      <c r="AE135" s="76"/>
      <c r="AF135" s="77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</row>
    <row r="136" spans="1:61" s="30" customFormat="1" x14ac:dyDescent="0.25">
      <c r="A136" s="51"/>
      <c r="B136" s="52" t="s">
        <v>11</v>
      </c>
      <c r="C136" s="78"/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  <c r="AA136" s="79"/>
      <c r="AB136" s="79"/>
      <c r="AC136" s="79"/>
      <c r="AD136" s="79"/>
      <c r="AE136" s="79"/>
      <c r="AF136" s="80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  <c r="BH136" s="46"/>
      <c r="BI136" s="46"/>
    </row>
    <row r="137" spans="1:61" x14ac:dyDescent="0.25">
      <c r="A137" s="49"/>
      <c r="B137" s="50" t="s">
        <v>12</v>
      </c>
      <c r="C137" s="75"/>
      <c r="D137" s="76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  <c r="AC137" s="76"/>
      <c r="AD137" s="76"/>
      <c r="AE137" s="76"/>
      <c r="AF137" s="77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</row>
    <row r="138" spans="1:61" s="30" customFormat="1" x14ac:dyDescent="0.25">
      <c r="A138" s="51"/>
      <c r="B138" s="52" t="s">
        <v>14</v>
      </c>
      <c r="C138" s="78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  <c r="AE138" s="79"/>
      <c r="AF138" s="80"/>
      <c r="AG138" s="46"/>
      <c r="AH138" s="46"/>
      <c r="AI138" s="46"/>
      <c r="AJ138" s="46"/>
      <c r="AK138" s="46"/>
      <c r="AL138" s="46"/>
      <c r="AM138" s="46"/>
      <c r="AN138" s="46"/>
      <c r="AO138" s="46"/>
      <c r="AP138" s="46"/>
      <c r="AQ138" s="46"/>
      <c r="AR138" s="46"/>
      <c r="AS138" s="46"/>
      <c r="AT138" s="46"/>
      <c r="AU138" s="46"/>
      <c r="AV138" s="46"/>
      <c r="AW138" s="46"/>
      <c r="AX138" s="46"/>
      <c r="AY138" s="46"/>
      <c r="AZ138" s="46"/>
      <c r="BA138" s="46"/>
      <c r="BB138" s="46"/>
      <c r="BC138" s="46"/>
      <c r="BD138" s="46"/>
      <c r="BE138" s="46"/>
      <c r="BF138" s="46"/>
      <c r="BG138" s="46"/>
      <c r="BH138" s="46"/>
      <c r="BI138" s="46"/>
    </row>
    <row r="139" spans="1:61" x14ac:dyDescent="0.25">
      <c r="A139" s="49"/>
      <c r="B139" s="50" t="s">
        <v>15</v>
      </c>
      <c r="C139" s="75"/>
      <c r="D139" s="76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  <c r="AC139" s="76"/>
      <c r="AD139" s="76"/>
      <c r="AE139" s="76"/>
      <c r="AF139" s="77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</row>
    <row r="140" spans="1:61" s="30" customFormat="1" x14ac:dyDescent="0.25">
      <c r="A140" s="51"/>
      <c r="B140" s="52" t="s">
        <v>16</v>
      </c>
      <c r="C140" s="78"/>
      <c r="D140" s="79"/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79"/>
      <c r="AA140" s="79"/>
      <c r="AB140" s="79"/>
      <c r="AC140" s="79"/>
      <c r="AD140" s="79"/>
      <c r="AE140" s="79"/>
      <c r="AF140" s="80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</row>
    <row r="141" spans="1:61" ht="15.75" thickBot="1" x14ac:dyDescent="0.3">
      <c r="A141" s="53"/>
      <c r="B141" s="54" t="s">
        <v>17</v>
      </c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3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</row>
    <row r="142" spans="1:61" s="30" customFormat="1" x14ac:dyDescent="0.25">
      <c r="A142" s="47" t="s">
        <v>53</v>
      </c>
      <c r="B142" s="48" t="s">
        <v>1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73"/>
      <c r="V142" s="73"/>
      <c r="W142" s="73"/>
      <c r="X142" s="73"/>
      <c r="Y142" s="73"/>
      <c r="Z142" s="73"/>
      <c r="AA142" s="73"/>
      <c r="AB142" s="73"/>
      <c r="AC142" s="73"/>
      <c r="AD142" s="73"/>
      <c r="AE142" s="73"/>
      <c r="AF142" s="74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</row>
    <row r="143" spans="1:61" x14ac:dyDescent="0.25">
      <c r="A143" s="49"/>
      <c r="B143" s="50" t="s">
        <v>2</v>
      </c>
      <c r="C143" s="75"/>
      <c r="D143" s="76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76"/>
      <c r="AD143" s="76"/>
      <c r="AE143" s="76"/>
      <c r="AF143" s="77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</row>
    <row r="144" spans="1:61" s="30" customFormat="1" x14ac:dyDescent="0.25">
      <c r="A144" s="51"/>
      <c r="B144" s="52" t="s">
        <v>3</v>
      </c>
      <c r="C144" s="78"/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  <c r="AA144" s="79"/>
      <c r="AB144" s="79"/>
      <c r="AC144" s="79"/>
      <c r="AD144" s="79"/>
      <c r="AE144" s="79"/>
      <c r="AF144" s="80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</row>
    <row r="145" spans="1:61" x14ac:dyDescent="0.25">
      <c r="A145" s="49"/>
      <c r="B145" s="50" t="s">
        <v>4</v>
      </c>
      <c r="C145" s="75"/>
      <c r="D145" s="76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76"/>
      <c r="AB145" s="76"/>
      <c r="AC145" s="76"/>
      <c r="AD145" s="76"/>
      <c r="AE145" s="76"/>
      <c r="AF145" s="77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</row>
    <row r="146" spans="1:61" s="30" customFormat="1" x14ac:dyDescent="0.25">
      <c r="A146" s="51"/>
      <c r="B146" s="52" t="s">
        <v>6</v>
      </c>
      <c r="C146" s="78"/>
      <c r="D146" s="79"/>
      <c r="E146" s="79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79"/>
      <c r="W146" s="79"/>
      <c r="X146" s="79"/>
      <c r="Y146" s="79"/>
      <c r="Z146" s="79"/>
      <c r="AA146" s="79"/>
      <c r="AB146" s="79"/>
      <c r="AC146" s="79"/>
      <c r="AD146" s="79"/>
      <c r="AE146" s="79"/>
      <c r="AF146" s="80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</row>
    <row r="147" spans="1:61" x14ac:dyDescent="0.25">
      <c r="A147" s="49"/>
      <c r="B147" s="50" t="s">
        <v>7</v>
      </c>
      <c r="C147" s="75"/>
      <c r="D147" s="76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76"/>
      <c r="AB147" s="76"/>
      <c r="AC147" s="76"/>
      <c r="AD147" s="76"/>
      <c r="AE147" s="76"/>
      <c r="AF147" s="77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</row>
    <row r="148" spans="1:61" s="30" customFormat="1" x14ac:dyDescent="0.25">
      <c r="A148" s="51"/>
      <c r="B148" s="52" t="s">
        <v>8</v>
      </c>
      <c r="C148" s="78"/>
      <c r="D148" s="79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79"/>
      <c r="AA148" s="79"/>
      <c r="AB148" s="79"/>
      <c r="AC148" s="79"/>
      <c r="AD148" s="79"/>
      <c r="AE148" s="79"/>
      <c r="AF148" s="80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</row>
    <row r="149" spans="1:61" x14ac:dyDescent="0.25">
      <c r="A149" s="49"/>
      <c r="B149" s="50" t="s">
        <v>10</v>
      </c>
      <c r="C149" s="75"/>
      <c r="D149" s="76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76"/>
      <c r="AB149" s="76"/>
      <c r="AC149" s="76"/>
      <c r="AD149" s="76"/>
      <c r="AE149" s="76"/>
      <c r="AF149" s="77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</row>
    <row r="150" spans="1:61" s="30" customFormat="1" x14ac:dyDescent="0.25">
      <c r="A150" s="51"/>
      <c r="B150" s="52" t="s">
        <v>11</v>
      </c>
      <c r="C150" s="78"/>
      <c r="D150" s="79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79"/>
      <c r="W150" s="79"/>
      <c r="X150" s="79"/>
      <c r="Y150" s="79"/>
      <c r="Z150" s="79"/>
      <c r="AA150" s="79"/>
      <c r="AB150" s="79"/>
      <c r="AC150" s="79"/>
      <c r="AD150" s="79"/>
      <c r="AE150" s="79"/>
      <c r="AF150" s="80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</row>
    <row r="151" spans="1:61" x14ac:dyDescent="0.25">
      <c r="A151" s="49"/>
      <c r="B151" s="50" t="s">
        <v>12</v>
      </c>
      <c r="C151" s="75"/>
      <c r="D151" s="76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  <c r="AC151" s="76"/>
      <c r="AD151" s="76"/>
      <c r="AE151" s="76"/>
      <c r="AF151" s="77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</row>
    <row r="152" spans="1:61" s="30" customFormat="1" ht="15.75" thickBot="1" x14ac:dyDescent="0.3">
      <c r="A152" s="55"/>
      <c r="B152" s="56" t="s">
        <v>14</v>
      </c>
      <c r="C152" s="84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</row>
    <row r="153" spans="1:61" x14ac:dyDescent="0.25">
      <c r="A153" s="57" t="s">
        <v>54</v>
      </c>
      <c r="B153" s="58" t="s">
        <v>1</v>
      </c>
      <c r="C153" s="87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9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</row>
    <row r="154" spans="1:61" s="30" customFormat="1" x14ac:dyDescent="0.25">
      <c r="A154" s="51"/>
      <c r="B154" s="52" t="s">
        <v>2</v>
      </c>
      <c r="C154" s="78"/>
      <c r="D154" s="79"/>
      <c r="E154" s="79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  <c r="Z154" s="79"/>
      <c r="AA154" s="79"/>
      <c r="AB154" s="79"/>
      <c r="AC154" s="79"/>
      <c r="AD154" s="79"/>
      <c r="AE154" s="79"/>
      <c r="AF154" s="80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</row>
    <row r="155" spans="1:61" ht="15.75" thickBot="1" x14ac:dyDescent="0.3">
      <c r="A155" s="53"/>
      <c r="B155" s="54" t="s">
        <v>3</v>
      </c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3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</row>
    <row r="156" spans="1:61" s="30" customFormat="1" x14ac:dyDescent="0.25">
      <c r="A156" s="47" t="s">
        <v>55</v>
      </c>
      <c r="B156" s="48" t="s">
        <v>1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/>
      <c r="S156" s="73"/>
      <c r="T156" s="73"/>
      <c r="U156" s="73"/>
      <c r="V156" s="73"/>
      <c r="W156" s="73"/>
      <c r="X156" s="73"/>
      <c r="Y156" s="73"/>
      <c r="Z156" s="73"/>
      <c r="AA156" s="73"/>
      <c r="AB156" s="73"/>
      <c r="AC156" s="73"/>
      <c r="AD156" s="73"/>
      <c r="AE156" s="73"/>
      <c r="AF156" s="74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</row>
    <row r="157" spans="1:61" x14ac:dyDescent="0.25">
      <c r="A157" s="49"/>
      <c r="B157" s="50" t="s">
        <v>2</v>
      </c>
      <c r="C157" s="75"/>
      <c r="D157" s="76"/>
      <c r="E157" s="76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  <c r="AB157" s="76"/>
      <c r="AC157" s="76"/>
      <c r="AD157" s="76"/>
      <c r="AE157" s="76"/>
      <c r="AF157" s="77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</row>
    <row r="158" spans="1:61" s="30" customFormat="1" x14ac:dyDescent="0.25">
      <c r="A158" s="51"/>
      <c r="B158" s="52" t="s">
        <v>3</v>
      </c>
      <c r="C158" s="78"/>
      <c r="D158" s="79"/>
      <c r="E158" s="79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79"/>
      <c r="AA158" s="79"/>
      <c r="AB158" s="79"/>
      <c r="AC158" s="79"/>
      <c r="AD158" s="79"/>
      <c r="AE158" s="79"/>
      <c r="AF158" s="80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</row>
    <row r="159" spans="1:61" x14ac:dyDescent="0.25">
      <c r="A159" s="49"/>
      <c r="B159" s="50" t="s">
        <v>4</v>
      </c>
      <c r="C159" s="75"/>
      <c r="D159" s="76"/>
      <c r="E159" s="76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76"/>
      <c r="AB159" s="76"/>
      <c r="AC159" s="76"/>
      <c r="AD159" s="76"/>
      <c r="AE159" s="76"/>
      <c r="AF159" s="77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</row>
    <row r="160" spans="1:61" s="30" customFormat="1" x14ac:dyDescent="0.25">
      <c r="A160" s="51"/>
      <c r="B160" s="52" t="s">
        <v>6</v>
      </c>
      <c r="C160" s="78"/>
      <c r="D160" s="79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79"/>
      <c r="AA160" s="79"/>
      <c r="AB160" s="79"/>
      <c r="AC160" s="79"/>
      <c r="AD160" s="79"/>
      <c r="AE160" s="79"/>
      <c r="AF160" s="80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</row>
    <row r="161" spans="1:61" ht="15.75" thickBot="1" x14ac:dyDescent="0.3">
      <c r="A161" s="53"/>
      <c r="B161" s="54" t="s">
        <v>7</v>
      </c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3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</row>
    <row r="162" spans="1:61" s="30" customFormat="1" x14ac:dyDescent="0.25">
      <c r="A162" s="47" t="s">
        <v>56</v>
      </c>
      <c r="B162" s="48" t="s">
        <v>1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3"/>
      <c r="T162" s="73"/>
      <c r="U162" s="73"/>
      <c r="V162" s="73"/>
      <c r="W162" s="73"/>
      <c r="X162" s="73"/>
      <c r="Y162" s="73"/>
      <c r="Z162" s="73"/>
      <c r="AA162" s="73"/>
      <c r="AB162" s="73"/>
      <c r="AC162" s="73"/>
      <c r="AD162" s="73"/>
      <c r="AE162" s="73"/>
      <c r="AF162" s="74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</row>
    <row r="163" spans="1:61" x14ac:dyDescent="0.25">
      <c r="A163" s="49"/>
      <c r="B163" s="50" t="s">
        <v>2</v>
      </c>
      <c r="C163" s="75"/>
      <c r="D163" s="76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76"/>
      <c r="AB163" s="76"/>
      <c r="AC163" s="76"/>
      <c r="AD163" s="76"/>
      <c r="AE163" s="76"/>
      <c r="AF163" s="77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</row>
    <row r="164" spans="1:61" s="30" customFormat="1" x14ac:dyDescent="0.25">
      <c r="A164" s="51"/>
      <c r="B164" s="52" t="s">
        <v>3</v>
      </c>
      <c r="C164" s="78"/>
      <c r="D164" s="79"/>
      <c r="E164" s="79"/>
      <c r="F164" s="79"/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79"/>
      <c r="Z164" s="79"/>
      <c r="AA164" s="79"/>
      <c r="AB164" s="79"/>
      <c r="AC164" s="79"/>
      <c r="AD164" s="79"/>
      <c r="AE164" s="79"/>
      <c r="AF164" s="80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</row>
    <row r="165" spans="1:61" x14ac:dyDescent="0.25">
      <c r="A165" s="49"/>
      <c r="B165" s="50" t="s">
        <v>4</v>
      </c>
      <c r="C165" s="75"/>
      <c r="D165" s="76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6"/>
      <c r="AC165" s="76"/>
      <c r="AD165" s="76"/>
      <c r="AE165" s="76"/>
      <c r="AF165" s="77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</row>
    <row r="166" spans="1:61" s="30" customFormat="1" x14ac:dyDescent="0.25">
      <c r="A166" s="51"/>
      <c r="B166" s="52" t="s">
        <v>6</v>
      </c>
      <c r="C166" s="78"/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79"/>
      <c r="AA166" s="79"/>
      <c r="AB166" s="79"/>
      <c r="AC166" s="79"/>
      <c r="AD166" s="79"/>
      <c r="AE166" s="79"/>
      <c r="AF166" s="80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</row>
    <row r="167" spans="1:61" x14ac:dyDescent="0.25">
      <c r="A167" s="49"/>
      <c r="B167" s="50" t="s">
        <v>7</v>
      </c>
      <c r="C167" s="75"/>
      <c r="D167" s="76"/>
      <c r="E167" s="76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  <c r="AB167" s="76"/>
      <c r="AC167" s="76"/>
      <c r="AD167" s="76"/>
      <c r="AE167" s="76"/>
      <c r="AF167" s="77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</row>
    <row r="168" spans="1:61" s="30" customFormat="1" x14ac:dyDescent="0.25">
      <c r="A168" s="51"/>
      <c r="B168" s="52" t="s">
        <v>8</v>
      </c>
      <c r="C168" s="78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79"/>
      <c r="X168" s="79"/>
      <c r="Y168" s="79"/>
      <c r="Z168" s="79"/>
      <c r="AA168" s="79"/>
      <c r="AB168" s="79"/>
      <c r="AC168" s="79"/>
      <c r="AD168" s="79"/>
      <c r="AE168" s="79"/>
      <c r="AF168" s="80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</row>
    <row r="169" spans="1:61" x14ac:dyDescent="0.25">
      <c r="A169" s="49"/>
      <c r="B169" s="50" t="s">
        <v>10</v>
      </c>
      <c r="C169" s="75"/>
      <c r="D169" s="76"/>
      <c r="E169" s="76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76"/>
      <c r="AB169" s="76"/>
      <c r="AC169" s="76"/>
      <c r="AD169" s="76"/>
      <c r="AE169" s="76"/>
      <c r="AF169" s="77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</row>
    <row r="170" spans="1:61" s="30" customFormat="1" x14ac:dyDescent="0.25">
      <c r="A170" s="51"/>
      <c r="B170" s="52" t="s">
        <v>11</v>
      </c>
      <c r="C170" s="78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  <c r="AA170" s="79"/>
      <c r="AB170" s="79"/>
      <c r="AC170" s="79"/>
      <c r="AD170" s="79"/>
      <c r="AE170" s="79"/>
      <c r="AF170" s="80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</row>
    <row r="171" spans="1:61" ht="15.75" thickBot="1" x14ac:dyDescent="0.3">
      <c r="A171" s="53"/>
      <c r="B171" s="54" t="s">
        <v>12</v>
      </c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3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</row>
    <row r="172" spans="1:61" s="30" customFormat="1" x14ac:dyDescent="0.25">
      <c r="A172" s="47" t="s">
        <v>57</v>
      </c>
      <c r="B172" s="48" t="s">
        <v>1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  <c r="AA172" s="73"/>
      <c r="AB172" s="73"/>
      <c r="AC172" s="73"/>
      <c r="AD172" s="73"/>
      <c r="AE172" s="73"/>
      <c r="AF172" s="74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</row>
    <row r="173" spans="1:61" x14ac:dyDescent="0.25">
      <c r="A173" s="49"/>
      <c r="B173" s="50" t="s">
        <v>2</v>
      </c>
      <c r="C173" s="75"/>
      <c r="D173" s="76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76"/>
      <c r="AB173" s="76"/>
      <c r="AC173" s="76"/>
      <c r="AD173" s="76"/>
      <c r="AE173" s="76"/>
      <c r="AF173" s="77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</row>
    <row r="174" spans="1:61" s="30" customFormat="1" x14ac:dyDescent="0.25">
      <c r="A174" s="51"/>
      <c r="B174" s="52" t="s">
        <v>3</v>
      </c>
      <c r="C174" s="78"/>
      <c r="D174" s="79"/>
      <c r="E174" s="79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  <c r="AA174" s="79"/>
      <c r="AB174" s="79"/>
      <c r="AC174" s="79"/>
      <c r="AD174" s="79"/>
      <c r="AE174" s="79"/>
      <c r="AF174" s="80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</row>
    <row r="175" spans="1:61" ht="15.75" thickBot="1" x14ac:dyDescent="0.3">
      <c r="A175" s="53"/>
      <c r="B175" s="54" t="s">
        <v>4</v>
      </c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3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</row>
    <row r="176" spans="1:61" s="30" customFormat="1" x14ac:dyDescent="0.25">
      <c r="A176" s="47" t="s">
        <v>58</v>
      </c>
      <c r="B176" s="48" t="s">
        <v>1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3"/>
      <c r="T176" s="73"/>
      <c r="U176" s="73"/>
      <c r="V176" s="73"/>
      <c r="W176" s="73"/>
      <c r="X176" s="73"/>
      <c r="Y176" s="73"/>
      <c r="Z176" s="73"/>
      <c r="AA176" s="73"/>
      <c r="AB176" s="73"/>
      <c r="AC176" s="73"/>
      <c r="AD176" s="73"/>
      <c r="AE176" s="73"/>
      <c r="AF176" s="74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</row>
    <row r="177" spans="1:61" x14ac:dyDescent="0.25">
      <c r="A177" s="49"/>
      <c r="B177" s="50" t="s">
        <v>2</v>
      </c>
      <c r="C177" s="75"/>
      <c r="D177" s="76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6"/>
      <c r="AC177" s="76"/>
      <c r="AD177" s="76"/>
      <c r="AE177" s="76"/>
      <c r="AF177" s="77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</row>
    <row r="178" spans="1:61" s="30" customFormat="1" x14ac:dyDescent="0.25">
      <c r="A178" s="51"/>
      <c r="B178" s="52" t="s">
        <v>3</v>
      </c>
      <c r="C178" s="78"/>
      <c r="D178" s="79"/>
      <c r="E178" s="79"/>
      <c r="F178" s="79"/>
      <c r="G178" s="79"/>
      <c r="H178" s="79"/>
      <c r="I178" s="7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  <c r="AA178" s="79"/>
      <c r="AB178" s="79"/>
      <c r="AC178" s="79"/>
      <c r="AD178" s="79"/>
      <c r="AE178" s="79"/>
      <c r="AF178" s="80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</row>
    <row r="179" spans="1:61" x14ac:dyDescent="0.25">
      <c r="A179" s="49"/>
      <c r="B179" s="50" t="s">
        <v>4</v>
      </c>
      <c r="C179" s="75"/>
      <c r="D179" s="76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76"/>
      <c r="AB179" s="76"/>
      <c r="AC179" s="76"/>
      <c r="AD179" s="76"/>
      <c r="AE179" s="76"/>
      <c r="AF179" s="77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</row>
    <row r="180" spans="1:61" s="30" customFormat="1" x14ac:dyDescent="0.25">
      <c r="A180" s="51"/>
      <c r="B180" s="52" t="s">
        <v>6</v>
      </c>
      <c r="C180" s="78"/>
      <c r="D180" s="79"/>
      <c r="E180" s="79"/>
      <c r="F180" s="79"/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9"/>
      <c r="AA180" s="79"/>
      <c r="AB180" s="79"/>
      <c r="AC180" s="79"/>
      <c r="AD180" s="79"/>
      <c r="AE180" s="79"/>
      <c r="AF180" s="80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  <c r="BE180" s="46"/>
      <c r="BF180" s="46"/>
      <c r="BG180" s="46"/>
      <c r="BH180" s="46"/>
      <c r="BI180" s="46"/>
    </row>
    <row r="181" spans="1:61" x14ac:dyDescent="0.25">
      <c r="A181" s="49"/>
      <c r="B181" s="50" t="s">
        <v>7</v>
      </c>
      <c r="C181" s="75"/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6"/>
      <c r="AC181" s="76"/>
      <c r="AD181" s="76"/>
      <c r="AE181" s="76"/>
      <c r="AF181" s="77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</row>
    <row r="182" spans="1:61" s="30" customFormat="1" x14ac:dyDescent="0.25">
      <c r="A182" s="51"/>
      <c r="B182" s="52" t="s">
        <v>8</v>
      </c>
      <c r="C182" s="78"/>
      <c r="D182" s="79"/>
      <c r="E182" s="79"/>
      <c r="F182" s="79"/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79"/>
      <c r="X182" s="79"/>
      <c r="Y182" s="79"/>
      <c r="Z182" s="79"/>
      <c r="AA182" s="79"/>
      <c r="AB182" s="79"/>
      <c r="AC182" s="79"/>
      <c r="AD182" s="79"/>
      <c r="AE182" s="79"/>
      <c r="AF182" s="80"/>
      <c r="AG182" s="46"/>
      <c r="AH182" s="46"/>
      <c r="AI182" s="46"/>
      <c r="AJ182" s="46"/>
      <c r="AK182" s="46"/>
      <c r="AL182" s="46"/>
      <c r="AM182" s="46"/>
      <c r="AN182" s="46"/>
      <c r="AO182" s="46"/>
      <c r="AP182" s="46"/>
      <c r="AQ182" s="46"/>
      <c r="AR182" s="46"/>
      <c r="AS182" s="46"/>
      <c r="AT182" s="46"/>
      <c r="AU182" s="46"/>
      <c r="AV182" s="46"/>
      <c r="AW182" s="46"/>
      <c r="AX182" s="46"/>
      <c r="AY182" s="46"/>
      <c r="AZ182" s="46"/>
      <c r="BA182" s="46"/>
      <c r="BB182" s="46"/>
      <c r="BC182" s="46"/>
      <c r="BD182" s="46"/>
      <c r="BE182" s="46"/>
      <c r="BF182" s="46"/>
      <c r="BG182" s="46"/>
      <c r="BH182" s="46"/>
      <c r="BI182" s="46"/>
    </row>
    <row r="183" spans="1:61" ht="15.75" thickBot="1" x14ac:dyDescent="0.3">
      <c r="A183" s="53"/>
      <c r="B183" s="54" t="s">
        <v>10</v>
      </c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  <c r="Z183" s="82"/>
      <c r="AA183" s="82"/>
      <c r="AB183" s="82"/>
      <c r="AC183" s="82"/>
      <c r="AD183" s="82"/>
      <c r="AE183" s="82"/>
      <c r="AF183" s="83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</row>
    <row r="184" spans="1:61" s="30" customFormat="1" x14ac:dyDescent="0.25">
      <c r="A184" s="47" t="s">
        <v>59</v>
      </c>
      <c r="B184" s="48" t="s">
        <v>1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V184" s="73"/>
      <c r="W184" s="73"/>
      <c r="X184" s="73"/>
      <c r="Y184" s="73"/>
      <c r="Z184" s="73"/>
      <c r="AA184" s="73"/>
      <c r="AB184" s="73"/>
      <c r="AC184" s="73"/>
      <c r="AD184" s="73"/>
      <c r="AE184" s="73"/>
      <c r="AF184" s="74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46"/>
      <c r="AY184" s="46"/>
      <c r="AZ184" s="46"/>
      <c r="BA184" s="46"/>
      <c r="BB184" s="46"/>
      <c r="BC184" s="46"/>
      <c r="BD184" s="46"/>
      <c r="BE184" s="46"/>
      <c r="BF184" s="46"/>
      <c r="BG184" s="46"/>
      <c r="BH184" s="46"/>
      <c r="BI184" s="46"/>
    </row>
    <row r="185" spans="1:61" x14ac:dyDescent="0.25">
      <c r="A185" s="59"/>
      <c r="B185" s="50" t="s">
        <v>2</v>
      </c>
      <c r="C185" s="75"/>
      <c r="D185" s="76"/>
      <c r="E185" s="76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  <c r="AA185" s="76"/>
      <c r="AB185" s="76"/>
      <c r="AC185" s="76"/>
      <c r="AD185" s="76"/>
      <c r="AE185" s="76"/>
      <c r="AF185" s="77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</row>
    <row r="186" spans="1:61" s="30" customFormat="1" x14ac:dyDescent="0.25">
      <c r="A186" s="60"/>
      <c r="B186" s="52" t="s">
        <v>3</v>
      </c>
      <c r="C186" s="78"/>
      <c r="D186" s="79"/>
      <c r="E186" s="79"/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79"/>
      <c r="AB186" s="79"/>
      <c r="AC186" s="79"/>
      <c r="AD186" s="79"/>
      <c r="AE186" s="79"/>
      <c r="AF186" s="80"/>
      <c r="AG186" s="46"/>
      <c r="AH186" s="46"/>
      <c r="AI186" s="46"/>
      <c r="AJ186" s="46"/>
      <c r="AK186" s="46"/>
      <c r="AL186" s="46"/>
      <c r="AM186" s="46"/>
      <c r="AN186" s="46"/>
      <c r="AO186" s="46"/>
      <c r="AP186" s="46"/>
      <c r="AQ186" s="46"/>
      <c r="AR186" s="46"/>
      <c r="AS186" s="46"/>
      <c r="AT186" s="46"/>
      <c r="AU186" s="46"/>
      <c r="AV186" s="46"/>
      <c r="AW186" s="46"/>
      <c r="AX186" s="46"/>
      <c r="AY186" s="46"/>
      <c r="AZ186" s="46"/>
      <c r="BA186" s="46"/>
      <c r="BB186" s="46"/>
      <c r="BC186" s="46"/>
      <c r="BD186" s="46"/>
      <c r="BE186" s="46"/>
      <c r="BF186" s="46"/>
      <c r="BG186" s="46"/>
      <c r="BH186" s="46"/>
      <c r="BI186" s="46"/>
    </row>
    <row r="187" spans="1:61" x14ac:dyDescent="0.25">
      <c r="A187" s="59"/>
      <c r="B187" s="50" t="s">
        <v>4</v>
      </c>
      <c r="C187" s="75"/>
      <c r="D187" s="76"/>
      <c r="E187" s="76"/>
      <c r="F187" s="76"/>
      <c r="G187" s="76"/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  <c r="Z187" s="76"/>
      <c r="AA187" s="76"/>
      <c r="AB187" s="76"/>
      <c r="AC187" s="76"/>
      <c r="AD187" s="76"/>
      <c r="AE187" s="76"/>
      <c r="AF187" s="77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</row>
    <row r="188" spans="1:61" s="30" customFormat="1" x14ac:dyDescent="0.25">
      <c r="A188" s="60"/>
      <c r="B188" s="52" t="s">
        <v>6</v>
      </c>
      <c r="C188" s="78"/>
      <c r="D188" s="79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  <c r="AA188" s="79"/>
      <c r="AB188" s="79"/>
      <c r="AC188" s="79"/>
      <c r="AD188" s="79"/>
      <c r="AE188" s="79"/>
      <c r="AF188" s="80"/>
      <c r="AG188" s="46"/>
      <c r="AH188" s="46"/>
      <c r="AI188" s="46"/>
      <c r="AJ188" s="46"/>
      <c r="AK188" s="46"/>
      <c r="AL188" s="46"/>
      <c r="AM188" s="46"/>
      <c r="AN188" s="46"/>
      <c r="AO188" s="46"/>
      <c r="AP188" s="46"/>
      <c r="AQ188" s="46"/>
      <c r="AR188" s="46"/>
      <c r="AS188" s="46"/>
      <c r="AT188" s="46"/>
      <c r="AU188" s="46"/>
      <c r="AV188" s="46"/>
      <c r="AW188" s="46"/>
      <c r="AX188" s="46"/>
      <c r="AY188" s="46"/>
      <c r="AZ188" s="46"/>
      <c r="BA188" s="46"/>
      <c r="BB188" s="46"/>
      <c r="BC188" s="46"/>
      <c r="BD188" s="46"/>
      <c r="BE188" s="46"/>
      <c r="BF188" s="46"/>
      <c r="BG188" s="46"/>
      <c r="BH188" s="46"/>
      <c r="BI188" s="46"/>
    </row>
    <row r="189" spans="1:61" x14ac:dyDescent="0.25">
      <c r="A189" s="59"/>
      <c r="B189" s="50" t="s">
        <v>7</v>
      </c>
      <c r="C189" s="75"/>
      <c r="D189" s="76"/>
      <c r="E189" s="76"/>
      <c r="F189" s="76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  <c r="AA189" s="76"/>
      <c r="AB189" s="76"/>
      <c r="AC189" s="76"/>
      <c r="AD189" s="76"/>
      <c r="AE189" s="76"/>
      <c r="AF189" s="77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</row>
    <row r="190" spans="1:61" s="30" customFormat="1" ht="15.75" thickBot="1" x14ac:dyDescent="0.3">
      <c r="A190" s="61"/>
      <c r="B190" s="56" t="s">
        <v>8</v>
      </c>
      <c r="C190" s="84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  <c r="S190" s="85"/>
      <c r="T190" s="85"/>
      <c r="U190" s="85"/>
      <c r="V190" s="85"/>
      <c r="W190" s="85"/>
      <c r="X190" s="85"/>
      <c r="Y190" s="85"/>
      <c r="Z190" s="85"/>
      <c r="AA190" s="85"/>
      <c r="AB190" s="85"/>
      <c r="AC190" s="85"/>
      <c r="AD190" s="85"/>
      <c r="AE190" s="85"/>
      <c r="AF190" s="86"/>
      <c r="AG190" s="46"/>
      <c r="AH190" s="46"/>
      <c r="AI190" s="46"/>
      <c r="AJ190" s="46"/>
      <c r="AK190" s="46"/>
      <c r="AL190" s="46"/>
      <c r="AM190" s="46"/>
      <c r="AN190" s="46"/>
      <c r="AO190" s="46"/>
      <c r="AP190" s="46"/>
      <c r="AQ190" s="46"/>
      <c r="AR190" s="46"/>
      <c r="AS190" s="46"/>
      <c r="AT190" s="46"/>
      <c r="AU190" s="46"/>
      <c r="AV190" s="46"/>
      <c r="AW190" s="46"/>
      <c r="AX190" s="46"/>
      <c r="AY190" s="46"/>
      <c r="AZ190" s="46"/>
      <c r="BA190" s="46"/>
      <c r="BB190" s="46"/>
      <c r="BC190" s="46"/>
      <c r="BD190" s="46"/>
      <c r="BE190" s="46"/>
      <c r="BF190" s="46"/>
      <c r="BG190" s="46"/>
      <c r="BH190" s="46"/>
      <c r="BI190" s="46"/>
    </row>
    <row r="191" spans="1:61" x14ac:dyDescent="0.25">
      <c r="C191" s="65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  <c r="Y191" s="66"/>
      <c r="Z191" s="66"/>
      <c r="AA191" s="66"/>
      <c r="AB191" s="66"/>
      <c r="AC191" s="66"/>
      <c r="AD191" s="66"/>
      <c r="AE191" s="66"/>
      <c r="AF191" s="67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</row>
    <row r="192" spans="1:61" x14ac:dyDescent="0.25">
      <c r="C192" s="65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  <c r="Y192" s="66"/>
      <c r="Z192" s="66"/>
      <c r="AA192" s="66"/>
      <c r="AB192" s="66"/>
      <c r="AC192" s="66"/>
      <c r="AD192" s="66"/>
      <c r="AE192" s="66"/>
      <c r="AF192" s="67"/>
    </row>
    <row r="193" spans="3:32" x14ac:dyDescent="0.25">
      <c r="C193" s="65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  <c r="Y193" s="66"/>
      <c r="Z193" s="66"/>
      <c r="AA193" s="66"/>
      <c r="AB193" s="66"/>
      <c r="AC193" s="66"/>
      <c r="AD193" s="66"/>
      <c r="AE193" s="66"/>
      <c r="AF193" s="67"/>
    </row>
  </sheetData>
  <dataValidations count="3">
    <dataValidation type="custom" showInputMessage="1" showErrorMessage="1" sqref="C194:AF1048576">
      <formula1>0.2</formula1>
    </dataValidation>
    <dataValidation type="whole" errorStyle="warning" allowBlank="1" showInputMessage="1" showErrorMessage="1" errorTitle="Attention !" error="Les seules valeurs acceptées dans les cellules sont &quot;0&quot; ou &quot;1&quot;" promptTitle="Saisir 0 ou 1" prompt="Saisir 0 ou 1" sqref="AG2:BI193 C191:AF193">
      <formula1>0</formula1>
      <formula2>1</formula2>
    </dataValidation>
    <dataValidation type="decimal" errorStyle="warning" allowBlank="1" showInputMessage="1" showErrorMessage="1" errorTitle="Attention !" error="Les seules valeurs acceptées dans les cellules sont &quot;0&quot;, &quot;0,5&quot; ou &quot;1&quot;" promptTitle="Valeurs" prompt="Saisir &quot;0&quot;, &quot;0,5&quot; ou &quot;1&quot;" sqref="C2:AF190">
      <formula1>0</formula1>
      <formula2>1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workbookViewId="0">
      <selection activeCell="C13" sqref="C13"/>
    </sheetView>
  </sheetViews>
  <sheetFormatPr baseColWidth="10" defaultRowHeight="15" x14ac:dyDescent="0.25"/>
  <cols>
    <col min="1" max="1" width="31.42578125" bestFit="1" customWidth="1"/>
    <col min="2" max="2" width="51.85546875" customWidth="1"/>
  </cols>
  <sheetData>
    <row r="1" spans="1:32" ht="15.75" thickBot="1" x14ac:dyDescent="0.3">
      <c r="C1" s="27" t="s">
        <v>112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</row>
    <row r="2" spans="1:32" ht="88.5" customHeight="1" thickBot="1" x14ac:dyDescent="0.3">
      <c r="C2" s="2" t="str">
        <f>Saisie!C1</f>
        <v>élève 1</v>
      </c>
      <c r="D2" s="3" t="str">
        <f>Saisie!D1</f>
        <v>élève 2</v>
      </c>
      <c r="E2" s="3" t="str">
        <f>Saisie!E1</f>
        <v>élève 3</v>
      </c>
      <c r="F2" s="3" t="str">
        <f>Saisie!F1</f>
        <v>élève 4</v>
      </c>
      <c r="G2" s="3" t="str">
        <f>Saisie!G1</f>
        <v>élève 5</v>
      </c>
      <c r="H2" s="3" t="str">
        <f>Saisie!H1</f>
        <v>élève 6</v>
      </c>
      <c r="I2" s="3" t="str">
        <f>Saisie!I1</f>
        <v>élève 7</v>
      </c>
      <c r="J2" s="3" t="str">
        <f>Saisie!J1</f>
        <v>élève 8</v>
      </c>
      <c r="K2" s="3" t="str">
        <f>Saisie!K1</f>
        <v>élève 9</v>
      </c>
      <c r="L2" s="3" t="str">
        <f>Saisie!L1</f>
        <v>élève 10</v>
      </c>
      <c r="M2" s="3" t="str">
        <f>Saisie!M1</f>
        <v>élève 11</v>
      </c>
      <c r="N2" s="3" t="str">
        <f>Saisie!N1</f>
        <v>élève 12</v>
      </c>
      <c r="O2" s="3" t="str">
        <f>Saisie!O1</f>
        <v>élève 13</v>
      </c>
      <c r="P2" s="3" t="str">
        <f>Saisie!P1</f>
        <v>élève 14</v>
      </c>
      <c r="Q2" s="3" t="str">
        <f>Saisie!Q1</f>
        <v>élève 15</v>
      </c>
      <c r="R2" s="3" t="str">
        <f>Saisie!R1</f>
        <v>élève 16</v>
      </c>
      <c r="S2" s="3" t="str">
        <f>Saisie!S1</f>
        <v>élève 17</v>
      </c>
      <c r="T2" s="3" t="str">
        <f>Saisie!T1</f>
        <v>élève 18</v>
      </c>
      <c r="U2" s="3" t="str">
        <f>Saisie!U1</f>
        <v>élève 19</v>
      </c>
      <c r="V2" s="3" t="str">
        <f>Saisie!V1</f>
        <v>élève 20</v>
      </c>
      <c r="W2" s="3" t="str">
        <f>Saisie!W1</f>
        <v>élève 21</v>
      </c>
      <c r="X2" s="3" t="str">
        <f>Saisie!X1</f>
        <v>élève 22</v>
      </c>
      <c r="Y2" s="3" t="str">
        <f>Saisie!Y1</f>
        <v>élève 23</v>
      </c>
      <c r="Z2" s="3" t="str">
        <f>Saisie!Z1</f>
        <v>élève 24</v>
      </c>
      <c r="AA2" s="3" t="str">
        <f>Saisie!AA1</f>
        <v>élève 25</v>
      </c>
      <c r="AB2" s="3" t="str">
        <f>Saisie!AB1</f>
        <v>élève 26</v>
      </c>
      <c r="AC2" s="3" t="str">
        <f>Saisie!AC1</f>
        <v>élève 27</v>
      </c>
      <c r="AD2" s="3" t="str">
        <f>Saisie!AD1</f>
        <v>élève 28</v>
      </c>
      <c r="AE2" s="3" t="str">
        <f>Saisie!AE1</f>
        <v>élève 29</v>
      </c>
      <c r="AF2" s="4" t="str">
        <f>Saisie!AF1</f>
        <v>élève 30</v>
      </c>
    </row>
    <row r="3" spans="1:32" ht="18.75" x14ac:dyDescent="0.3">
      <c r="A3" s="17" t="s">
        <v>73</v>
      </c>
      <c r="B3" s="18" t="s">
        <v>74</v>
      </c>
      <c r="C3" s="5">
        <f>(SUM(Saisie!C111:C122))/12*100</f>
        <v>0</v>
      </c>
      <c r="D3" s="6">
        <f>(SUM(Saisie!D13:D22))/12*100</f>
        <v>0</v>
      </c>
      <c r="E3" s="6">
        <f>(SUM(Saisie!E13:E22))/12*100</f>
        <v>0</v>
      </c>
      <c r="F3" s="6">
        <f>(SUM(Saisie!F13:F22))/12*100</f>
        <v>0</v>
      </c>
      <c r="G3" s="6">
        <f>(SUM(Saisie!G13:G22))/12*100</f>
        <v>0</v>
      </c>
      <c r="H3" s="6">
        <f>(SUM(Saisie!H13:H22))/12*100</f>
        <v>0</v>
      </c>
      <c r="I3" s="6">
        <f>(SUM(Saisie!I13:I22))/12*100</f>
        <v>0</v>
      </c>
      <c r="J3" s="6">
        <f>(SUM(Saisie!J13:J22))/12*100</f>
        <v>0</v>
      </c>
      <c r="K3" s="6">
        <f>(SUM(Saisie!K13:K22))/12*100</f>
        <v>0</v>
      </c>
      <c r="L3" s="6">
        <f>(SUM(Saisie!L13:L22))/12*100</f>
        <v>0</v>
      </c>
      <c r="M3" s="6">
        <f>(SUM(Saisie!M13:M22))/12*100</f>
        <v>0</v>
      </c>
      <c r="N3" s="6">
        <f>(SUM(Saisie!N13:N22))/12*100</f>
        <v>0</v>
      </c>
      <c r="O3" s="6">
        <f>(SUM(Saisie!O13:O22))/12*100</f>
        <v>0</v>
      </c>
      <c r="P3" s="6">
        <f>(SUM(Saisie!P13:P22))/12*100</f>
        <v>0</v>
      </c>
      <c r="Q3" s="6">
        <f>(SUM(Saisie!Q13:Q22))/12*100</f>
        <v>0</v>
      </c>
      <c r="R3" s="6">
        <f>(SUM(Saisie!R13:R22))/12*100</f>
        <v>0</v>
      </c>
      <c r="S3" s="6">
        <f>(SUM(Saisie!S13:S22))/12*100</f>
        <v>0</v>
      </c>
      <c r="T3" s="6">
        <f>(SUM(Saisie!T13:T22))/12*100</f>
        <v>0</v>
      </c>
      <c r="U3" s="6">
        <f>(SUM(Saisie!U13:U22))/12*100</f>
        <v>0</v>
      </c>
      <c r="V3" s="6">
        <f>(SUM(Saisie!V13:V22))/12*100</f>
        <v>0</v>
      </c>
      <c r="W3" s="6">
        <f>(SUM(Saisie!W13:W22))/12*100</f>
        <v>0</v>
      </c>
      <c r="X3" s="6">
        <f>(SUM(Saisie!X13:X22))/12*100</f>
        <v>0</v>
      </c>
      <c r="Y3" s="6">
        <f>(SUM(Saisie!Y13:Y22))/12*100</f>
        <v>0</v>
      </c>
      <c r="Z3" s="6">
        <f>(SUM(Saisie!Z13:Z22))/12*100</f>
        <v>0</v>
      </c>
      <c r="AA3" s="6">
        <f>(SUM(Saisie!AA13:AA22))/12*100</f>
        <v>0</v>
      </c>
      <c r="AB3" s="6">
        <f>(SUM(Saisie!AB13:AB22))/12*100</f>
        <v>0</v>
      </c>
      <c r="AC3" s="6">
        <f>(SUM(Saisie!AC13:AC22))/12*100</f>
        <v>0</v>
      </c>
      <c r="AD3" s="6">
        <f>(SUM(Saisie!AD13:AD22))/12*100</f>
        <v>0</v>
      </c>
      <c r="AE3" s="6">
        <f>(SUM(Saisie!AE13:AE22))/12*100</f>
        <v>0</v>
      </c>
      <c r="AF3" s="7">
        <f>(SUM(Saisie!AF13:AF22))/12*100</f>
        <v>0</v>
      </c>
    </row>
    <row r="4" spans="1:32" ht="18.75" x14ac:dyDescent="0.3">
      <c r="A4" s="19"/>
      <c r="B4" s="20" t="s">
        <v>75</v>
      </c>
      <c r="C4" s="5">
        <f>(SUM(Saisie!C6:C12))/7*100</f>
        <v>0</v>
      </c>
      <c r="D4" s="6">
        <f>(SUM(Saisie!D6:D12))/7*100</f>
        <v>0</v>
      </c>
      <c r="E4" s="6">
        <f>(SUM(Saisie!E6:E12))/7*100</f>
        <v>0</v>
      </c>
      <c r="F4" s="6">
        <f>(SUM(Saisie!F6:F12))/7*100</f>
        <v>0</v>
      </c>
      <c r="G4" s="6">
        <f>(SUM(Saisie!G6:G12))/7*100</f>
        <v>0</v>
      </c>
      <c r="H4" s="6">
        <f>(SUM(Saisie!H6:H12))/7*100</f>
        <v>0</v>
      </c>
      <c r="I4" s="6">
        <f>(SUM(Saisie!I6:I12))/7*100</f>
        <v>0</v>
      </c>
      <c r="J4" s="6">
        <f>(SUM(Saisie!J6:J12))/7*100</f>
        <v>0</v>
      </c>
      <c r="K4" s="6">
        <f>(SUM(Saisie!K6:K12))/7*100</f>
        <v>0</v>
      </c>
      <c r="L4" s="6">
        <f>(SUM(Saisie!L6:L12))/7*100</f>
        <v>0</v>
      </c>
      <c r="M4" s="6">
        <f>(SUM(Saisie!M6:M12))/7*100</f>
        <v>0</v>
      </c>
      <c r="N4" s="6">
        <f>(SUM(Saisie!N6:N12))/7*100</f>
        <v>0</v>
      </c>
      <c r="O4" s="6">
        <f>(SUM(Saisie!O6:O12))/7*100</f>
        <v>0</v>
      </c>
      <c r="P4" s="6">
        <f>(SUM(Saisie!P6:P12))/7*100</f>
        <v>0</v>
      </c>
      <c r="Q4" s="6">
        <f>(SUM(Saisie!Q6:Q12))/7*100</f>
        <v>0</v>
      </c>
      <c r="R4" s="6">
        <f>(SUM(Saisie!R6:R12))/7*100</f>
        <v>0</v>
      </c>
      <c r="S4" s="6">
        <f>(SUM(Saisie!S6:S12))/7*100</f>
        <v>0</v>
      </c>
      <c r="T4" s="6">
        <f>(SUM(Saisie!T6:T12))/7*100</f>
        <v>0</v>
      </c>
      <c r="U4" s="6">
        <f>(SUM(Saisie!U6:U12))/7*100</f>
        <v>0</v>
      </c>
      <c r="V4" s="6">
        <f>(SUM(Saisie!V6:V12))/7*100</f>
        <v>0</v>
      </c>
      <c r="W4" s="6">
        <f>(SUM(Saisie!W6:W12))/7*100</f>
        <v>0</v>
      </c>
      <c r="X4" s="6">
        <f>(SUM(Saisie!X6:X12))/7*100</f>
        <v>0</v>
      </c>
      <c r="Y4" s="6">
        <f>(SUM(Saisie!Y6:Y12))/7*100</f>
        <v>0</v>
      </c>
      <c r="Z4" s="6">
        <f>(SUM(Saisie!Z6:Z12))/7*100</f>
        <v>0</v>
      </c>
      <c r="AA4" s="6">
        <f>(SUM(Saisie!AA6:AA12))/7*100</f>
        <v>0</v>
      </c>
      <c r="AB4" s="6">
        <f>(SUM(Saisie!AB6:AB12))/7*100</f>
        <v>0</v>
      </c>
      <c r="AC4" s="6">
        <f>(SUM(Saisie!AC6:AC12))/7*100</f>
        <v>0</v>
      </c>
      <c r="AD4" s="6">
        <f>(SUM(Saisie!AD6:AD12))/7*100</f>
        <v>0</v>
      </c>
      <c r="AE4" s="6">
        <f>(SUM(Saisie!AE6:AE12))/7*100</f>
        <v>0</v>
      </c>
      <c r="AF4" s="7">
        <f>(SUM(Saisie!AF6:AF12))/7*100</f>
        <v>0</v>
      </c>
    </row>
    <row r="5" spans="1:32" ht="18.75" x14ac:dyDescent="0.3">
      <c r="A5" s="19"/>
      <c r="B5" s="20" t="s">
        <v>76</v>
      </c>
      <c r="C5" s="5">
        <f>(SUM(Saisie!C162:C171))/10*100</f>
        <v>0</v>
      </c>
      <c r="D5" s="6">
        <f>(SUM(Saisie!D162:D171))/10*100</f>
        <v>0</v>
      </c>
      <c r="E5" s="6">
        <f>(SUM(Saisie!E162:E171))/10*100</f>
        <v>0</v>
      </c>
      <c r="F5" s="6">
        <f>(SUM(Saisie!F162:F171))/10*100</f>
        <v>0</v>
      </c>
      <c r="G5" s="6">
        <f>(SUM(Saisie!G162:G171))/10*100</f>
        <v>0</v>
      </c>
      <c r="H5" s="6">
        <f>(SUM(Saisie!H162:H171))/10*100</f>
        <v>0</v>
      </c>
      <c r="I5" s="6">
        <f>(SUM(Saisie!I162:I171))/10*100</f>
        <v>0</v>
      </c>
      <c r="J5" s="6">
        <f>(SUM(Saisie!J162:J171))/10*100</f>
        <v>0</v>
      </c>
      <c r="K5" s="6">
        <f>(SUM(Saisie!K162:K171))/10*100</f>
        <v>0</v>
      </c>
      <c r="L5" s="6">
        <f>(SUM(Saisie!L162:L171))/10*100</f>
        <v>0</v>
      </c>
      <c r="M5" s="6">
        <f>(SUM(Saisie!M162:M171))/10*100</f>
        <v>0</v>
      </c>
      <c r="N5" s="6">
        <f>(SUM(Saisie!N162:N171))/10*100</f>
        <v>0</v>
      </c>
      <c r="O5" s="6">
        <f>(SUM(Saisie!O162:O171))/10*100</f>
        <v>0</v>
      </c>
      <c r="P5" s="6">
        <f>(SUM(Saisie!P162:P171))/10*100</f>
        <v>0</v>
      </c>
      <c r="Q5" s="6">
        <f>(SUM(Saisie!Q162:Q171))/10*100</f>
        <v>0</v>
      </c>
      <c r="R5" s="6">
        <f>(SUM(Saisie!R162:R171))/10*100</f>
        <v>0</v>
      </c>
      <c r="S5" s="6">
        <f>(SUM(Saisie!S162:S171))/10*100</f>
        <v>0</v>
      </c>
      <c r="T5" s="6">
        <f>(SUM(Saisie!T162:T171))/10*100</f>
        <v>0</v>
      </c>
      <c r="U5" s="6">
        <f>(SUM(Saisie!U162:U171))/10*100</f>
        <v>0</v>
      </c>
      <c r="V5" s="6">
        <f>(SUM(Saisie!V162:V171))/10*100</f>
        <v>0</v>
      </c>
      <c r="W5" s="6">
        <f>(SUM(Saisie!W162:W171))/10*100</f>
        <v>0</v>
      </c>
      <c r="X5" s="6">
        <f>(SUM(Saisie!X162:X171))/10*100</f>
        <v>0</v>
      </c>
      <c r="Y5" s="6">
        <f>(SUM(Saisie!Y162:Y171))/10*100</f>
        <v>0</v>
      </c>
      <c r="Z5" s="6">
        <f>(SUM(Saisie!Z162:Z171))/10*100</f>
        <v>0</v>
      </c>
      <c r="AA5" s="6">
        <f>(SUM(Saisie!AA162:AA171))/10*100</f>
        <v>0</v>
      </c>
      <c r="AB5" s="6">
        <f>(SUM(Saisie!AB162:AB171))/10*100</f>
        <v>0</v>
      </c>
      <c r="AC5" s="6">
        <f>(SUM(Saisie!AC162:AC171))/10*100</f>
        <v>0</v>
      </c>
      <c r="AD5" s="6">
        <f>(SUM(Saisie!AD162:AD171))/10*100</f>
        <v>0</v>
      </c>
      <c r="AE5" s="6">
        <f>(SUM(Saisie!AE162:AE171))/10*100</f>
        <v>0</v>
      </c>
      <c r="AF5" s="7">
        <f>(SUM(Saisie!AF162:AF171))/10*100</f>
        <v>0</v>
      </c>
    </row>
    <row r="6" spans="1:32" ht="18.75" x14ac:dyDescent="0.3">
      <c r="A6" s="21" t="s">
        <v>77</v>
      </c>
      <c r="B6" s="22" t="s">
        <v>78</v>
      </c>
      <c r="C6" s="8">
        <f>(SUM(Saisie!C176:C183))/8*100</f>
        <v>0</v>
      </c>
      <c r="D6" s="9">
        <f>(SUM(Saisie!D176:D190))/15*100</f>
        <v>0</v>
      </c>
      <c r="E6" s="9">
        <f>(SUM(Saisie!E176:E190))/15*100</f>
        <v>0</v>
      </c>
      <c r="F6" s="9">
        <f>(SUM(Saisie!F176:F190))/15*100</f>
        <v>0</v>
      </c>
      <c r="G6" s="9">
        <f>(SUM(Saisie!G176:G190))/15*100</f>
        <v>0</v>
      </c>
      <c r="H6" s="9">
        <f>(SUM(Saisie!H176:H190))/15*100</f>
        <v>0</v>
      </c>
      <c r="I6" s="9">
        <f>(SUM(Saisie!I176:I190))/15*100</f>
        <v>0</v>
      </c>
      <c r="J6" s="9">
        <f>(SUM(Saisie!J176:J190))/15*100</f>
        <v>0</v>
      </c>
      <c r="K6" s="9">
        <f>(SUM(Saisie!K176:K190))/15*100</f>
        <v>0</v>
      </c>
      <c r="L6" s="9">
        <f>(SUM(Saisie!L176:L190))/15*100</f>
        <v>0</v>
      </c>
      <c r="M6" s="9">
        <f>(SUM(Saisie!M176:M190))/15*100</f>
        <v>0</v>
      </c>
      <c r="N6" s="9">
        <f>(SUM(Saisie!N176:N190))/15*100</f>
        <v>0</v>
      </c>
      <c r="O6" s="9">
        <f>(SUM(Saisie!O176:O190))/15*100</f>
        <v>0</v>
      </c>
      <c r="P6" s="9">
        <f>(SUM(Saisie!P176:P190))/15*100</f>
        <v>0</v>
      </c>
      <c r="Q6" s="9">
        <f>(SUM(Saisie!Q176:Q190))/15*100</f>
        <v>0</v>
      </c>
      <c r="R6" s="9">
        <f>(SUM(Saisie!R176:R190))/15*100</f>
        <v>0</v>
      </c>
      <c r="S6" s="9">
        <f>(SUM(Saisie!S176:S190))/15*100</f>
        <v>0</v>
      </c>
      <c r="T6" s="9">
        <f>(SUM(Saisie!T176:T190))/15*100</f>
        <v>0</v>
      </c>
      <c r="U6" s="9">
        <f>(SUM(Saisie!U176:U190))/15*100</f>
        <v>0</v>
      </c>
      <c r="V6" s="9">
        <f>(SUM(Saisie!V176:V190))/15*100</f>
        <v>0</v>
      </c>
      <c r="W6" s="9">
        <f>(SUM(Saisie!W176:W190))/15*100</f>
        <v>0</v>
      </c>
      <c r="X6" s="9">
        <f>(SUM(Saisie!X176:X190))/15*100</f>
        <v>0</v>
      </c>
      <c r="Y6" s="9">
        <f>(SUM(Saisie!Y176:Y190))/15*100</f>
        <v>0</v>
      </c>
      <c r="Z6" s="9">
        <f>(SUM(Saisie!Z176:Z190))/15*100</f>
        <v>0</v>
      </c>
      <c r="AA6" s="9">
        <f>(SUM(Saisie!AA176:AA190))/15*100</f>
        <v>0</v>
      </c>
      <c r="AB6" s="9">
        <f>(SUM(Saisie!AB176:AB190))/15*100</f>
        <v>0</v>
      </c>
      <c r="AC6" s="9">
        <f>(SUM(Saisie!AC176:AC190))/15*100</f>
        <v>0</v>
      </c>
      <c r="AD6" s="9">
        <f>(SUM(Saisie!AD176:AD190))/15*100</f>
        <v>0</v>
      </c>
      <c r="AE6" s="9">
        <f>(SUM(Saisie!AE176:AE190))/15*100</f>
        <v>0</v>
      </c>
      <c r="AF6" s="10">
        <f>(SUM(Saisie!AF176:AF190))/15*100</f>
        <v>0</v>
      </c>
    </row>
    <row r="7" spans="1:32" ht="18.75" x14ac:dyDescent="0.3">
      <c r="A7" s="21"/>
      <c r="B7" s="22" t="s">
        <v>79</v>
      </c>
      <c r="C7" s="8">
        <f>((SUM(Saisie!C184:C190))/7*100)</f>
        <v>0</v>
      </c>
      <c r="D7" s="9">
        <f>((SUM(Saisie!D13:D22))+(SUM(Saisie!D123:D127)))/15*100</f>
        <v>0</v>
      </c>
      <c r="E7" s="9">
        <f>((SUM(Saisie!E13:E22))+(SUM(Saisie!E123:E127)))/15*100</f>
        <v>0</v>
      </c>
      <c r="F7" s="9">
        <f>((SUM(Saisie!F13:F22))+(SUM(Saisie!F123:F127)))/15*100</f>
        <v>0</v>
      </c>
      <c r="G7" s="9">
        <f>((SUM(Saisie!G13:G22))+(SUM(Saisie!G123:G127)))/15*100</f>
        <v>0</v>
      </c>
      <c r="H7" s="9">
        <f>((SUM(Saisie!H13:H22))+(SUM(Saisie!H123:H127)))/15*100</f>
        <v>0</v>
      </c>
      <c r="I7" s="9">
        <f>((SUM(Saisie!I13:I22))+(SUM(Saisie!I123:I127)))/15*100</f>
        <v>0</v>
      </c>
      <c r="J7" s="9">
        <f>((SUM(Saisie!J13:J22))+(SUM(Saisie!J123:J127)))/15*100</f>
        <v>0</v>
      </c>
      <c r="K7" s="9">
        <f>((SUM(Saisie!K13:K22))+(SUM(Saisie!K123:K127)))/15*100</f>
        <v>0</v>
      </c>
      <c r="L7" s="9">
        <f>((SUM(Saisie!L13:L22))+(SUM(Saisie!L123:L127)))/15*100</f>
        <v>0</v>
      </c>
      <c r="M7" s="9">
        <f>((SUM(Saisie!M13:M22))+(SUM(Saisie!M123:M127)))/15*100</f>
        <v>0</v>
      </c>
      <c r="N7" s="9">
        <f>((SUM(Saisie!N13:N22))+(SUM(Saisie!N123:N127)))/15*100</f>
        <v>0</v>
      </c>
      <c r="O7" s="9">
        <f>((SUM(Saisie!O13:O22))+(SUM(Saisie!O123:O127)))/15*100</f>
        <v>0</v>
      </c>
      <c r="P7" s="9">
        <f>((SUM(Saisie!P13:P22))+(SUM(Saisie!P123:P127)))/15*100</f>
        <v>0</v>
      </c>
      <c r="Q7" s="9">
        <f>((SUM(Saisie!Q13:Q22))+(SUM(Saisie!Q123:Q127)))/15*100</f>
        <v>0</v>
      </c>
      <c r="R7" s="9">
        <f>((SUM(Saisie!R13:R22))+(SUM(Saisie!R123:R127)))/15*100</f>
        <v>0</v>
      </c>
      <c r="S7" s="9">
        <f>((SUM(Saisie!S13:S22))+(SUM(Saisie!S123:S127)))/15*100</f>
        <v>0</v>
      </c>
      <c r="T7" s="9">
        <f>((SUM(Saisie!T13:T22))+(SUM(Saisie!T123:T127)))/15*100</f>
        <v>0</v>
      </c>
      <c r="U7" s="9">
        <f>((SUM(Saisie!U13:U22))+(SUM(Saisie!U123:U127)))/15*100</f>
        <v>0</v>
      </c>
      <c r="V7" s="9">
        <f>((SUM(Saisie!V13:V22))+(SUM(Saisie!V123:V127)))/15*100</f>
        <v>0</v>
      </c>
      <c r="W7" s="9">
        <f>((SUM(Saisie!W13:W22))+(SUM(Saisie!W123:W127)))/15*100</f>
        <v>0</v>
      </c>
      <c r="X7" s="9">
        <f>((SUM(Saisie!X13:X22))+(SUM(Saisie!X123:X127)))/15*100</f>
        <v>0</v>
      </c>
      <c r="Y7" s="9">
        <f>((SUM(Saisie!Y13:Y22))+(SUM(Saisie!Y123:Y127)))/15*100</f>
        <v>0</v>
      </c>
      <c r="Z7" s="9">
        <f>((SUM(Saisie!Z13:Z22))+(SUM(Saisie!Z123:Z127)))/15*100</f>
        <v>0</v>
      </c>
      <c r="AA7" s="9">
        <f>((SUM(Saisie!AA13:AA22))+(SUM(Saisie!AA123:AA127)))/15*100</f>
        <v>0</v>
      </c>
      <c r="AB7" s="9">
        <f>((SUM(Saisie!AB13:AB22))+(SUM(Saisie!AB123:AB127)))/15*100</f>
        <v>0</v>
      </c>
      <c r="AC7" s="9">
        <f>((SUM(Saisie!AC13:AC22))+(SUM(Saisie!AC123:AC127)))/15*100</f>
        <v>0</v>
      </c>
      <c r="AD7" s="9">
        <f>((SUM(Saisie!AD13:AD22))+(SUM(Saisie!AD123:AD127)))/15*100</f>
        <v>0</v>
      </c>
      <c r="AE7" s="9">
        <f>((SUM(Saisie!AE13:AE22))+(SUM(Saisie!AE123:AE127)))/15*100</f>
        <v>0</v>
      </c>
      <c r="AF7" s="10">
        <f>((SUM(Saisie!AF13:AF22))+(SUM(Saisie!AF123:AF127)))/15*100</f>
        <v>0</v>
      </c>
    </row>
    <row r="8" spans="1:32" ht="18.75" x14ac:dyDescent="0.3">
      <c r="A8" s="21"/>
      <c r="B8" s="22" t="s">
        <v>80</v>
      </c>
      <c r="C8" s="8">
        <f>(SUM(Saisie!C13:C22))/10*100</f>
        <v>0</v>
      </c>
      <c r="D8" s="9">
        <f>(SUM(Saisie!D23:D37))/15*100</f>
        <v>0</v>
      </c>
      <c r="E8" s="9">
        <f>(SUM(Saisie!E23:E37))/15*100</f>
        <v>0</v>
      </c>
      <c r="F8" s="9">
        <f>(SUM(Saisie!F23:F37))/15*100</f>
        <v>0</v>
      </c>
      <c r="G8" s="9">
        <f>(SUM(Saisie!G23:G37))/15*100</f>
        <v>0</v>
      </c>
      <c r="H8" s="9">
        <f>(SUM(Saisie!H23:H37))/15*100</f>
        <v>0</v>
      </c>
      <c r="I8" s="9">
        <f>(SUM(Saisie!I23:I37))/15*100</f>
        <v>0</v>
      </c>
      <c r="J8" s="9">
        <f>(SUM(Saisie!J23:J37))/15*100</f>
        <v>0</v>
      </c>
      <c r="K8" s="9">
        <f>(SUM(Saisie!K23:K37))/15*100</f>
        <v>0</v>
      </c>
      <c r="L8" s="9">
        <f>(SUM(Saisie!L23:L37))/15*100</f>
        <v>0</v>
      </c>
      <c r="M8" s="9">
        <f>(SUM(Saisie!M23:M37))/15*100</f>
        <v>0</v>
      </c>
      <c r="N8" s="9">
        <f>(SUM(Saisie!N23:N37))/15*100</f>
        <v>0</v>
      </c>
      <c r="O8" s="9">
        <f>(SUM(Saisie!O23:O37))/15*100</f>
        <v>0</v>
      </c>
      <c r="P8" s="9">
        <f>(SUM(Saisie!P23:P37))/15*100</f>
        <v>0</v>
      </c>
      <c r="Q8" s="9">
        <f>(SUM(Saisie!Q23:Q37))/15*100</f>
        <v>0</v>
      </c>
      <c r="R8" s="9">
        <f>(SUM(Saisie!R23:R37))/15*100</f>
        <v>0</v>
      </c>
      <c r="S8" s="9">
        <f>(SUM(Saisie!S23:S37))/15*100</f>
        <v>0</v>
      </c>
      <c r="T8" s="9">
        <f>(SUM(Saisie!T23:T37))/15*100</f>
        <v>0</v>
      </c>
      <c r="U8" s="9">
        <f>(SUM(Saisie!U23:U37))/15*100</f>
        <v>0</v>
      </c>
      <c r="V8" s="9">
        <f>(SUM(Saisie!V23:V37))/15*100</f>
        <v>0</v>
      </c>
      <c r="W8" s="9">
        <f>(SUM(Saisie!W23:W37))/15*100</f>
        <v>0</v>
      </c>
      <c r="X8" s="9">
        <f>(SUM(Saisie!X23:X37))/15*100</f>
        <v>0</v>
      </c>
      <c r="Y8" s="9">
        <f>(SUM(Saisie!Y23:Y37))/15*100</f>
        <v>0</v>
      </c>
      <c r="Z8" s="9">
        <f>(SUM(Saisie!Z23:Z37))/15*100</f>
        <v>0</v>
      </c>
      <c r="AA8" s="9">
        <f>(SUM(Saisie!AA23:AA37))/15*100</f>
        <v>0</v>
      </c>
      <c r="AB8" s="9">
        <f>(SUM(Saisie!AB23:AB37))/15*100</f>
        <v>0</v>
      </c>
      <c r="AC8" s="9">
        <f>(SUM(Saisie!AC23:AC37))/15*100</f>
        <v>0</v>
      </c>
      <c r="AD8" s="9">
        <f>(SUM(Saisie!AD23:AD37))/15*100</f>
        <v>0</v>
      </c>
      <c r="AE8" s="9">
        <f>(SUM(Saisie!AE23:AE37))/15*100</f>
        <v>0</v>
      </c>
      <c r="AF8" s="10">
        <f>(SUM(Saisie!AF23:AF37))/15*100</f>
        <v>0</v>
      </c>
    </row>
    <row r="9" spans="1:32" ht="18.75" x14ac:dyDescent="0.3">
      <c r="A9" s="21"/>
      <c r="B9" s="22" t="s">
        <v>81</v>
      </c>
      <c r="C9" s="8">
        <f>(SUM(Saisie!C123:C127))/5*100</f>
        <v>0</v>
      </c>
      <c r="D9" s="9">
        <f>(SUM(Saisie!D128:D141))/14*100</f>
        <v>0</v>
      </c>
      <c r="E9" s="9">
        <f>(SUM(Saisie!E128:E141))/14*100</f>
        <v>0</v>
      </c>
      <c r="F9" s="9">
        <f>(SUM(Saisie!F128:F141))/14*100</f>
        <v>0</v>
      </c>
      <c r="G9" s="9">
        <f>(SUM(Saisie!G128:G141))/14*100</f>
        <v>0</v>
      </c>
      <c r="H9" s="9">
        <f>(SUM(Saisie!H128:H141))/14*100</f>
        <v>0</v>
      </c>
      <c r="I9" s="9">
        <f>(SUM(Saisie!I128:I141))/14*100</f>
        <v>0</v>
      </c>
      <c r="J9" s="9">
        <f>(SUM(Saisie!J128:J141))/14*100</f>
        <v>0</v>
      </c>
      <c r="K9" s="9">
        <f>(SUM(Saisie!K128:K141))/14*100</f>
        <v>0</v>
      </c>
      <c r="L9" s="9">
        <f>(SUM(Saisie!L128:L141))/14*100</f>
        <v>0</v>
      </c>
      <c r="M9" s="9">
        <f>(SUM(Saisie!M128:M141))/14*100</f>
        <v>0</v>
      </c>
      <c r="N9" s="9">
        <f>(SUM(Saisie!N128:N141))/14*100</f>
        <v>0</v>
      </c>
      <c r="O9" s="9">
        <f>(SUM(Saisie!O128:O141))/14*100</f>
        <v>0</v>
      </c>
      <c r="P9" s="9">
        <f>(SUM(Saisie!P128:P141))/14*100</f>
        <v>0</v>
      </c>
      <c r="Q9" s="9">
        <f>(SUM(Saisie!Q128:Q141))/14*100</f>
        <v>0</v>
      </c>
      <c r="R9" s="9">
        <f>(SUM(Saisie!R128:R141))/14*100</f>
        <v>0</v>
      </c>
      <c r="S9" s="9">
        <f>(SUM(Saisie!S128:S141))/14*100</f>
        <v>0</v>
      </c>
      <c r="T9" s="9">
        <f>(SUM(Saisie!T128:T141))/14*100</f>
        <v>0</v>
      </c>
      <c r="U9" s="9">
        <f>(SUM(Saisie!U128:U141))/14*100</f>
        <v>0</v>
      </c>
      <c r="V9" s="9">
        <f>(SUM(Saisie!V128:V141))/14*100</f>
        <v>0</v>
      </c>
      <c r="W9" s="9">
        <f>(SUM(Saisie!W128:W141))/14*100</f>
        <v>0</v>
      </c>
      <c r="X9" s="9">
        <f>(SUM(Saisie!X128:X141))/14*100</f>
        <v>0</v>
      </c>
      <c r="Y9" s="9">
        <f>(SUM(Saisie!Y128:Y141))/14*100</f>
        <v>0</v>
      </c>
      <c r="Z9" s="9">
        <f>(SUM(Saisie!Z128:Z141))/14*100</f>
        <v>0</v>
      </c>
      <c r="AA9" s="9">
        <f>(SUM(Saisie!AA128:AA141))/14*100</f>
        <v>0</v>
      </c>
      <c r="AB9" s="9">
        <f>(SUM(Saisie!AB128:AB141))/14*100</f>
        <v>0</v>
      </c>
      <c r="AC9" s="9">
        <f>(SUM(Saisie!AC128:AC141))/14*100</f>
        <v>0</v>
      </c>
      <c r="AD9" s="9">
        <f>(SUM(Saisie!AD128:AD141))/14*100</f>
        <v>0</v>
      </c>
      <c r="AE9" s="9">
        <f>(SUM(Saisie!AE128:AE141))/14*100</f>
        <v>0</v>
      </c>
      <c r="AF9" s="10">
        <f>(SUM(Saisie!AF128:AF141))/14*100</f>
        <v>0</v>
      </c>
    </row>
    <row r="10" spans="1:32" ht="18.75" x14ac:dyDescent="0.3">
      <c r="A10" s="23" t="s">
        <v>82</v>
      </c>
      <c r="B10" s="24" t="s">
        <v>83</v>
      </c>
      <c r="C10" s="11">
        <f>(SUM(Saisie!C23:C37))/15*100</f>
        <v>0</v>
      </c>
      <c r="D10" s="12">
        <f>(SUM(Saisie!D23:D37))/15*100</f>
        <v>0</v>
      </c>
      <c r="E10" s="12">
        <f>(SUM(Saisie!E23:E37))/15*100</f>
        <v>0</v>
      </c>
      <c r="F10" s="12">
        <f>(SUM(Saisie!F23:F37))/15*100</f>
        <v>0</v>
      </c>
      <c r="G10" s="12">
        <f>(SUM(Saisie!G23:G37))/15*100</f>
        <v>0</v>
      </c>
      <c r="H10" s="12">
        <f>(SUM(Saisie!H23:H37))/15*100</f>
        <v>0</v>
      </c>
      <c r="I10" s="12">
        <f>(SUM(Saisie!I23:I37))/15*100</f>
        <v>0</v>
      </c>
      <c r="J10" s="12">
        <f>(SUM(Saisie!J23:J37))/15*100</f>
        <v>0</v>
      </c>
      <c r="K10" s="12">
        <f>(SUM(Saisie!K23:K37))/15*100</f>
        <v>0</v>
      </c>
      <c r="L10" s="12">
        <f>(SUM(Saisie!L23:L37))/15*100</f>
        <v>0</v>
      </c>
      <c r="M10" s="12">
        <f>(SUM(Saisie!M23:M37))/15*100</f>
        <v>0</v>
      </c>
      <c r="N10" s="12">
        <f>(SUM(Saisie!N23:N37))/15*100</f>
        <v>0</v>
      </c>
      <c r="O10" s="12">
        <f>(SUM(Saisie!O23:O37))/15*100</f>
        <v>0</v>
      </c>
      <c r="P10" s="12">
        <f>(SUM(Saisie!P23:P37))/15*100</f>
        <v>0</v>
      </c>
      <c r="Q10" s="12">
        <f>(SUM(Saisie!Q23:Q37))/15*100</f>
        <v>0</v>
      </c>
      <c r="R10" s="12">
        <f>(SUM(Saisie!R23:R37))/15*100</f>
        <v>0</v>
      </c>
      <c r="S10" s="12">
        <f>(SUM(Saisie!S23:S37))/15*100</f>
        <v>0</v>
      </c>
      <c r="T10" s="12">
        <f>(SUM(Saisie!T23:T37))/15*100</f>
        <v>0</v>
      </c>
      <c r="U10" s="12">
        <f>(SUM(Saisie!U23:U37))/15*100</f>
        <v>0</v>
      </c>
      <c r="V10" s="12">
        <f>(SUM(Saisie!V23:V37))/15*100</f>
        <v>0</v>
      </c>
      <c r="W10" s="12">
        <f>(SUM(Saisie!W23:W37))/15*100</f>
        <v>0</v>
      </c>
      <c r="X10" s="12">
        <f>(SUM(Saisie!X23:X37))/15*100</f>
        <v>0</v>
      </c>
      <c r="Y10" s="12">
        <f>(SUM(Saisie!Y23:Y37))/15*100</f>
        <v>0</v>
      </c>
      <c r="Z10" s="12">
        <f>(SUM(Saisie!Z23:Z37))/15*100</f>
        <v>0</v>
      </c>
      <c r="AA10" s="12">
        <f>(SUM(Saisie!AA23:AA37))/15*100</f>
        <v>0</v>
      </c>
      <c r="AB10" s="12">
        <f>(SUM(Saisie!AB23:AB37))/15*100</f>
        <v>0</v>
      </c>
      <c r="AC10" s="12">
        <f>(SUM(Saisie!AC23:AC37))/15*100</f>
        <v>0</v>
      </c>
      <c r="AD10" s="12">
        <f>(SUM(Saisie!AD23:AD37))/15*100</f>
        <v>0</v>
      </c>
      <c r="AE10" s="12">
        <f>(SUM(Saisie!AE23:AE37))/15*100</f>
        <v>0</v>
      </c>
      <c r="AF10" s="13">
        <f>(SUM(Saisie!AF23:AF37))/15*100</f>
        <v>0</v>
      </c>
    </row>
    <row r="11" spans="1:32" ht="18.75" x14ac:dyDescent="0.3">
      <c r="A11" s="23"/>
      <c r="B11" s="24" t="s">
        <v>84</v>
      </c>
      <c r="C11" s="11">
        <f>(SUM(Saisie!C128:C141))/14*100</f>
        <v>0</v>
      </c>
      <c r="D11" s="12">
        <f>(SUM(Saisie!D128:D141))/14*100</f>
        <v>0</v>
      </c>
      <c r="E11" s="12">
        <f>(SUM(Saisie!E128:E141))/14*100</f>
        <v>0</v>
      </c>
      <c r="F11" s="12">
        <f>(SUM(Saisie!F128:F141))/14*100</f>
        <v>0</v>
      </c>
      <c r="G11" s="12">
        <f>(SUM(Saisie!G128:G141))/14*100</f>
        <v>0</v>
      </c>
      <c r="H11" s="12">
        <f>(SUM(Saisie!H128:H141))/14*100</f>
        <v>0</v>
      </c>
      <c r="I11" s="12">
        <f>(SUM(Saisie!I128:I141))/14*100</f>
        <v>0</v>
      </c>
      <c r="J11" s="12">
        <f>(SUM(Saisie!J128:J141))/14*100</f>
        <v>0</v>
      </c>
      <c r="K11" s="12">
        <f>(SUM(Saisie!K128:K141))/14*100</f>
        <v>0</v>
      </c>
      <c r="L11" s="12">
        <f>(SUM(Saisie!L128:L141))/14*100</f>
        <v>0</v>
      </c>
      <c r="M11" s="12">
        <f>(SUM(Saisie!M128:M141))/14*100</f>
        <v>0</v>
      </c>
      <c r="N11" s="12">
        <f>(SUM(Saisie!N128:N141))/14*100</f>
        <v>0</v>
      </c>
      <c r="O11" s="12">
        <f>(SUM(Saisie!O128:O141))/14*100</f>
        <v>0</v>
      </c>
      <c r="P11" s="12">
        <f>(SUM(Saisie!P128:P141))/14*100</f>
        <v>0</v>
      </c>
      <c r="Q11" s="12">
        <f>(SUM(Saisie!Q128:Q141))/14*100</f>
        <v>0</v>
      </c>
      <c r="R11" s="12">
        <f>(SUM(Saisie!R128:R141))/14*100</f>
        <v>0</v>
      </c>
      <c r="S11" s="12">
        <f>(SUM(Saisie!S128:S141))/14*100</f>
        <v>0</v>
      </c>
      <c r="T11" s="12">
        <f>(SUM(Saisie!T128:T141))/14*100</f>
        <v>0</v>
      </c>
      <c r="U11" s="12">
        <f>(SUM(Saisie!U128:U141))/14*100</f>
        <v>0</v>
      </c>
      <c r="V11" s="12">
        <f>(SUM(Saisie!V128:V141))/14*100</f>
        <v>0</v>
      </c>
      <c r="W11" s="12">
        <f>(SUM(Saisie!W128:W141))/14*100</f>
        <v>0</v>
      </c>
      <c r="X11" s="12">
        <f>(SUM(Saisie!X128:X141))/14*100</f>
        <v>0</v>
      </c>
      <c r="Y11" s="12">
        <f>(SUM(Saisie!Y128:Y141))/14*100</f>
        <v>0</v>
      </c>
      <c r="Z11" s="12">
        <f>(SUM(Saisie!Z128:Z141))/14*100</f>
        <v>0</v>
      </c>
      <c r="AA11" s="12">
        <f>(SUM(Saisie!AA128:AA141))/14*100</f>
        <v>0</v>
      </c>
      <c r="AB11" s="12">
        <f>(SUM(Saisie!AB128:AB141))/14*100</f>
        <v>0</v>
      </c>
      <c r="AC11" s="12">
        <f>(SUM(Saisie!AC128:AC141))/14*100</f>
        <v>0</v>
      </c>
      <c r="AD11" s="12">
        <f>(SUM(Saisie!AD128:AD141))/14*100</f>
        <v>0</v>
      </c>
      <c r="AE11" s="12">
        <f>(SUM(Saisie!AE128:AE141))/14*100</f>
        <v>0</v>
      </c>
      <c r="AF11" s="13">
        <f>(SUM(Saisie!AF128:AF141))/14*100</f>
        <v>0</v>
      </c>
    </row>
    <row r="12" spans="1:32" ht="19.5" thickBot="1" x14ac:dyDescent="0.35">
      <c r="A12" s="25"/>
      <c r="B12" s="26" t="s">
        <v>85</v>
      </c>
      <c r="C12" s="14">
        <f>((SUM(Saisie!C3:C5))+(SUM(Saisie!C107:C110))+(SUM(Saisie!C172:C175)))/11*100</f>
        <v>0</v>
      </c>
      <c r="D12" s="15">
        <f>((SUM(Saisie!D2:D5))+(SUM(Saisie!D107:D110))+(SUM(Saisie!D172:D175)))/11*100</f>
        <v>0</v>
      </c>
      <c r="E12" s="15">
        <f>((SUM(Saisie!E2:E5))+(SUM(Saisie!E107:E110))+(SUM(Saisie!E172:E175)))/11*100</f>
        <v>0</v>
      </c>
      <c r="F12" s="15">
        <f>((SUM(Saisie!F2:F5))+(SUM(Saisie!F107:F110))+(SUM(Saisie!F172:F175)))/11*100</f>
        <v>0</v>
      </c>
      <c r="G12" s="15">
        <f>((SUM(Saisie!G2:G5))+(SUM(Saisie!G107:G110))+(SUM(Saisie!G172:G175)))/11*100</f>
        <v>0</v>
      </c>
      <c r="H12" s="15">
        <f>((SUM(Saisie!H2:H5))+(SUM(Saisie!H107:H110))+(SUM(Saisie!H172:H175)))/11*100</f>
        <v>0</v>
      </c>
      <c r="I12" s="15">
        <f>((SUM(Saisie!I2:I5))+(SUM(Saisie!I107:I110))+(SUM(Saisie!I172:I175)))/11*100</f>
        <v>0</v>
      </c>
      <c r="J12" s="15">
        <f>((SUM(Saisie!J2:J5))+(SUM(Saisie!J107:J110))+(SUM(Saisie!J172:J175)))/11*100</f>
        <v>0</v>
      </c>
      <c r="K12" s="15">
        <f>((SUM(Saisie!K2:K5))+(SUM(Saisie!K107:K110))+(SUM(Saisie!K172:K175)))/11*100</f>
        <v>0</v>
      </c>
      <c r="L12" s="15">
        <f>((SUM(Saisie!L2:L5))+(SUM(Saisie!L107:L110))+(SUM(Saisie!L172:L175)))/11*100</f>
        <v>0</v>
      </c>
      <c r="M12" s="15">
        <f>((SUM(Saisie!M2:M5))+(SUM(Saisie!M107:M110))+(SUM(Saisie!M172:M175)))/11*100</f>
        <v>0</v>
      </c>
      <c r="N12" s="15">
        <f>((SUM(Saisie!N2:N5))+(SUM(Saisie!N107:N110))+(SUM(Saisie!N172:N175)))/11*100</f>
        <v>0</v>
      </c>
      <c r="O12" s="15">
        <f>((SUM(Saisie!O2:O5))+(SUM(Saisie!O107:O110))+(SUM(Saisie!O172:O175)))/11*100</f>
        <v>0</v>
      </c>
      <c r="P12" s="15">
        <f>((SUM(Saisie!P2:P5))+(SUM(Saisie!P107:P110))+(SUM(Saisie!P172:P175)))/11*100</f>
        <v>0</v>
      </c>
      <c r="Q12" s="15">
        <f>((SUM(Saisie!Q2:Q5))+(SUM(Saisie!Q107:Q110))+(SUM(Saisie!Q172:Q175)))/11*100</f>
        <v>0</v>
      </c>
      <c r="R12" s="15">
        <f>((SUM(Saisie!R2:R5))+(SUM(Saisie!R107:R110))+(SUM(Saisie!R172:R175)))/11*100</f>
        <v>0</v>
      </c>
      <c r="S12" s="15">
        <f>((SUM(Saisie!S2:S5))+(SUM(Saisie!S107:S110))+(SUM(Saisie!S172:S175)))/11*100</f>
        <v>0</v>
      </c>
      <c r="T12" s="15">
        <f>((SUM(Saisie!T2:T5))+(SUM(Saisie!T107:T110))+(SUM(Saisie!T172:T175)))/11*100</f>
        <v>0</v>
      </c>
      <c r="U12" s="15">
        <f>((SUM(Saisie!U2:U5))+(SUM(Saisie!U107:U110))+(SUM(Saisie!U172:U175)))/11*100</f>
        <v>0</v>
      </c>
      <c r="V12" s="15">
        <f>((SUM(Saisie!V2:V5))+(SUM(Saisie!V107:V110))+(SUM(Saisie!V172:V175)))/11*100</f>
        <v>0</v>
      </c>
      <c r="W12" s="15">
        <f>((SUM(Saisie!W2:W5))+(SUM(Saisie!W107:W110))+(SUM(Saisie!W172:W175)))/11*100</f>
        <v>0</v>
      </c>
      <c r="X12" s="15">
        <f>((SUM(Saisie!X2:X5))+(SUM(Saisie!X107:X110))+(SUM(Saisie!X172:X175)))/11*100</f>
        <v>0</v>
      </c>
      <c r="Y12" s="15">
        <f>((SUM(Saisie!Y2:Y5))+(SUM(Saisie!Y107:Y110))+(SUM(Saisie!Y172:Y175)))/11*100</f>
        <v>0</v>
      </c>
      <c r="Z12" s="15">
        <f>((SUM(Saisie!Z2:Z5))+(SUM(Saisie!Z107:Z110))+(SUM(Saisie!Z172:Z175)))/11*100</f>
        <v>0</v>
      </c>
      <c r="AA12" s="15">
        <f>((SUM(Saisie!AA2:AA5))+(SUM(Saisie!AA107:AA110))+(SUM(Saisie!AA172:AA175)))/11*100</f>
        <v>0</v>
      </c>
      <c r="AB12" s="15">
        <f>((SUM(Saisie!AB2:AB5))+(SUM(Saisie!AB107:AB110))+(SUM(Saisie!AB172:AB175)))/11*100</f>
        <v>0</v>
      </c>
      <c r="AC12" s="15">
        <f>((SUM(Saisie!AC2:AC5))+(SUM(Saisie!AC107:AC110))+(SUM(Saisie!AC172:AC175)))/11*100</f>
        <v>0</v>
      </c>
      <c r="AD12" s="15">
        <f>((SUM(Saisie!AD2:AD5))+(SUM(Saisie!AD107:AD110))+(SUM(Saisie!AD172:AD175)))/11*100</f>
        <v>0</v>
      </c>
      <c r="AE12" s="15">
        <f>((SUM(Saisie!AE2:AE5))+(SUM(Saisie!AE107:AE110))+(SUM(Saisie!AE172:AE175)))/11*100</f>
        <v>0</v>
      </c>
      <c r="AF12" s="16">
        <f>((SUM(Saisie!AF2:AF5))+(SUM(Saisie!AF107:AF110))+(SUM(Saisie!AF172:AF175)))/11*100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"/>
  <sheetViews>
    <sheetView workbookViewId="0">
      <selection activeCell="C9" sqref="C9"/>
    </sheetView>
  </sheetViews>
  <sheetFormatPr baseColWidth="10" defaultRowHeight="15" x14ac:dyDescent="0.25"/>
  <cols>
    <col min="1" max="1" width="24.42578125" customWidth="1"/>
    <col min="2" max="2" width="60" customWidth="1"/>
  </cols>
  <sheetData>
    <row r="1" spans="1:32" ht="15.75" thickBot="1" x14ac:dyDescent="0.3">
      <c r="C1" s="27" t="s">
        <v>112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</row>
    <row r="2" spans="1:32" ht="93" customHeight="1" thickBot="1" x14ac:dyDescent="0.3">
      <c r="C2" s="31" t="s">
        <v>60</v>
      </c>
      <c r="D2" s="32" t="s">
        <v>61</v>
      </c>
      <c r="E2" s="32" t="s">
        <v>62</v>
      </c>
      <c r="F2" s="32" t="s">
        <v>63</v>
      </c>
      <c r="G2" s="32" t="s">
        <v>64</v>
      </c>
      <c r="H2" s="32" t="s">
        <v>65</v>
      </c>
      <c r="I2" s="32" t="s">
        <v>66</v>
      </c>
      <c r="J2" s="32" t="s">
        <v>67</v>
      </c>
      <c r="K2" s="32" t="s">
        <v>68</v>
      </c>
      <c r="L2" s="32" t="s">
        <v>69</v>
      </c>
      <c r="M2" s="32" t="s">
        <v>70</v>
      </c>
      <c r="N2" s="32" t="s">
        <v>71</v>
      </c>
      <c r="O2" s="32" t="s">
        <v>72</v>
      </c>
      <c r="P2" s="32" t="s">
        <v>95</v>
      </c>
      <c r="Q2" s="32" t="s">
        <v>96</v>
      </c>
      <c r="R2" s="32" t="s">
        <v>97</v>
      </c>
      <c r="S2" s="32" t="s">
        <v>98</v>
      </c>
      <c r="T2" s="32" t="s">
        <v>99</v>
      </c>
      <c r="U2" s="32" t="s">
        <v>100</v>
      </c>
      <c r="V2" s="32" t="s">
        <v>101</v>
      </c>
      <c r="W2" s="32" t="s">
        <v>102</v>
      </c>
      <c r="X2" s="32" t="s">
        <v>103</v>
      </c>
      <c r="Y2" s="32" t="s">
        <v>104</v>
      </c>
      <c r="Z2" s="32" t="s">
        <v>105</v>
      </c>
      <c r="AA2" s="32" t="s">
        <v>106</v>
      </c>
      <c r="AB2" s="32" t="s">
        <v>107</v>
      </c>
      <c r="AC2" s="32" t="s">
        <v>108</v>
      </c>
      <c r="AD2" s="32" t="s">
        <v>109</v>
      </c>
      <c r="AE2" s="32" t="s">
        <v>110</v>
      </c>
      <c r="AF2" s="33" t="s">
        <v>111</v>
      </c>
    </row>
    <row r="3" spans="1:32" ht="18.75" x14ac:dyDescent="0.3">
      <c r="A3" s="40" t="s">
        <v>86</v>
      </c>
      <c r="B3" s="41" t="s">
        <v>87</v>
      </c>
      <c r="C3" s="34">
        <f>SUM(Saisie!C38:C47)/10*100</f>
        <v>0</v>
      </c>
      <c r="D3" s="35">
        <f>SUM(Saisie!D38:D47)/10*100</f>
        <v>0</v>
      </c>
      <c r="E3" s="35">
        <f>SUM(Saisie!E38:E47)/10*100</f>
        <v>0</v>
      </c>
      <c r="F3" s="35">
        <f>SUM(Saisie!F38:F47)/10*100</f>
        <v>0</v>
      </c>
      <c r="G3" s="35">
        <f>SUM(Saisie!G38:G47)/10*100</f>
        <v>0</v>
      </c>
      <c r="H3" s="35">
        <f>SUM(Saisie!H38:H47)/10*100</f>
        <v>0</v>
      </c>
      <c r="I3" s="35">
        <f>SUM(Saisie!I38:I47)/10*100</f>
        <v>0</v>
      </c>
      <c r="J3" s="35">
        <f>SUM(Saisie!J38:J47)/10*100</f>
        <v>0</v>
      </c>
      <c r="K3" s="35">
        <f>SUM(Saisie!K38:K47)/10*100</f>
        <v>0</v>
      </c>
      <c r="L3" s="35">
        <f>SUM(Saisie!L38:L47)/10*100</f>
        <v>0</v>
      </c>
      <c r="M3" s="35">
        <f>SUM(Saisie!M38:M47)/10*100</f>
        <v>0</v>
      </c>
      <c r="N3" s="35">
        <f>SUM(Saisie!N38:N47)/10*100</f>
        <v>0</v>
      </c>
      <c r="O3" s="35">
        <f>SUM(Saisie!O38:O47)/10*100</f>
        <v>0</v>
      </c>
      <c r="P3" s="35">
        <f>SUM(Saisie!P38:P47)/10*100</f>
        <v>0</v>
      </c>
      <c r="Q3" s="35">
        <f>SUM(Saisie!Q38:Q47)/10*100</f>
        <v>0</v>
      </c>
      <c r="R3" s="35">
        <f>SUM(Saisie!R38:R47)/10*100</f>
        <v>0</v>
      </c>
      <c r="S3" s="35">
        <f>SUM(Saisie!S38:S47)/10*100</f>
        <v>0</v>
      </c>
      <c r="T3" s="35">
        <f>SUM(Saisie!T38:T47)/10*100</f>
        <v>0</v>
      </c>
      <c r="U3" s="35">
        <f>SUM(Saisie!U38:U47)/10*100</f>
        <v>0</v>
      </c>
      <c r="V3" s="35">
        <f>SUM(Saisie!V38:V47)/10*100</f>
        <v>0</v>
      </c>
      <c r="W3" s="35">
        <f>SUM(Saisie!W38:W47)/10*100</f>
        <v>0</v>
      </c>
      <c r="X3" s="35">
        <f>SUM(Saisie!X38:X47)/10*100</f>
        <v>0</v>
      </c>
      <c r="Y3" s="35">
        <f>SUM(Saisie!Y38:Y47)/10*100</f>
        <v>0</v>
      </c>
      <c r="Z3" s="35">
        <f>SUM(Saisie!Z38:Z47)/10*100</f>
        <v>0</v>
      </c>
      <c r="AA3" s="35">
        <f>SUM(Saisie!AA38:AA47)/10*100</f>
        <v>0</v>
      </c>
      <c r="AB3" s="35">
        <f>SUM(Saisie!AB38:AB47)/10*100</f>
        <v>0</v>
      </c>
      <c r="AC3" s="35">
        <f>SUM(Saisie!AC38:AC47)/10*100</f>
        <v>0</v>
      </c>
      <c r="AD3" s="35">
        <f>SUM(Saisie!AD38:AD47)/10*100</f>
        <v>0</v>
      </c>
      <c r="AE3" s="35">
        <f>SUM(Saisie!AE38:AE47)/10*100</f>
        <v>0</v>
      </c>
      <c r="AF3" s="36">
        <f>SUM(Saisie!AF38:AF47)/10*100</f>
        <v>0</v>
      </c>
    </row>
    <row r="4" spans="1:32" ht="18.75" x14ac:dyDescent="0.3">
      <c r="A4" s="42"/>
      <c r="B4" s="43" t="s">
        <v>88</v>
      </c>
      <c r="C4" s="34">
        <f>SUM(Saisie!C142:C152)/11*100</f>
        <v>0</v>
      </c>
      <c r="D4" s="35">
        <f>SUM(Saisie!D142:D152)/11*100</f>
        <v>0</v>
      </c>
      <c r="E4" s="35">
        <f>SUM(Saisie!E142:E152)/11*100</f>
        <v>0</v>
      </c>
      <c r="F4" s="35">
        <f>SUM(Saisie!F142:F152)/11*100</f>
        <v>0</v>
      </c>
      <c r="G4" s="35">
        <f>SUM(Saisie!G142:G152)/11*100</f>
        <v>0</v>
      </c>
      <c r="H4" s="35">
        <f>SUM(Saisie!H142:H152)/11*100</f>
        <v>0</v>
      </c>
      <c r="I4" s="35">
        <f>SUM(Saisie!I142:I152)/11*100</f>
        <v>0</v>
      </c>
      <c r="J4" s="35">
        <f>SUM(Saisie!J142:J152)/11*100</f>
        <v>0</v>
      </c>
      <c r="K4" s="35">
        <f>SUM(Saisie!K142:K152)/11*100</f>
        <v>0</v>
      </c>
      <c r="L4" s="35">
        <f>SUM(Saisie!L142:L152)/11*100</f>
        <v>0</v>
      </c>
      <c r="M4" s="35">
        <f>SUM(Saisie!M142:M152)/11*100</f>
        <v>0</v>
      </c>
      <c r="N4" s="35">
        <f>SUM(Saisie!N142:N152)/11*100</f>
        <v>0</v>
      </c>
      <c r="O4" s="35">
        <f>SUM(Saisie!O142:O152)/11*100</f>
        <v>0</v>
      </c>
      <c r="P4" s="35">
        <f>SUM(Saisie!P142:P152)/11*100</f>
        <v>0</v>
      </c>
      <c r="Q4" s="35">
        <f>SUM(Saisie!Q142:Q152)/11*100</f>
        <v>0</v>
      </c>
      <c r="R4" s="35">
        <f>SUM(Saisie!R142:R152)/11*100</f>
        <v>0</v>
      </c>
      <c r="S4" s="35">
        <f>SUM(Saisie!S142:S152)/11*100</f>
        <v>0</v>
      </c>
      <c r="T4" s="35">
        <f>SUM(Saisie!T142:T152)/11*100</f>
        <v>0</v>
      </c>
      <c r="U4" s="35">
        <f>SUM(Saisie!U142:U152)/11*100</f>
        <v>0</v>
      </c>
      <c r="V4" s="35">
        <f>SUM(Saisie!V142:V152)/11*100</f>
        <v>0</v>
      </c>
      <c r="W4" s="35">
        <f>SUM(Saisie!W142:W152)/11*100</f>
        <v>0</v>
      </c>
      <c r="X4" s="35">
        <f>SUM(Saisie!X142:X152)/11*100</f>
        <v>0</v>
      </c>
      <c r="Y4" s="35">
        <f>SUM(Saisie!Y142:Y152)/11*100</f>
        <v>0</v>
      </c>
      <c r="Z4" s="35">
        <f>SUM(Saisie!Z142:Z152)/11*100</f>
        <v>0</v>
      </c>
      <c r="AA4" s="35">
        <f>SUM(Saisie!AA142:AA152)/11*100</f>
        <v>0</v>
      </c>
      <c r="AB4" s="35">
        <f>SUM(Saisie!AB142:AB152)/11*100</f>
        <v>0</v>
      </c>
      <c r="AC4" s="35">
        <f>SUM(Saisie!AC142:AC152)/11*100</f>
        <v>0</v>
      </c>
      <c r="AD4" s="35">
        <f>SUM(Saisie!AD142:AD152)/11*100</f>
        <v>0</v>
      </c>
      <c r="AE4" s="35">
        <f>SUM(Saisie!AE142:AE152)/11*100</f>
        <v>0</v>
      </c>
      <c r="AF4" s="36">
        <f>SUM(Saisie!AF142:AF152)/11*100</f>
        <v>0</v>
      </c>
    </row>
    <row r="5" spans="1:32" ht="18.75" x14ac:dyDescent="0.3">
      <c r="A5" s="42"/>
      <c r="B5" s="43" t="s">
        <v>89</v>
      </c>
      <c r="C5" s="34">
        <f>((SUM(Saisie!C48:C50))+(SUM(Saisie!C153:C155)))/6*100</f>
        <v>0</v>
      </c>
      <c r="D5" s="35">
        <f>((SUM(Saisie!D48:D50))+(SUM(Saisie!D153:D155)))/6*100</f>
        <v>0</v>
      </c>
      <c r="E5" s="35">
        <f>((SUM(Saisie!E48:E50))+(SUM(Saisie!E153:E155)))/6*100</f>
        <v>0</v>
      </c>
      <c r="F5" s="35">
        <f>((SUM(Saisie!F48:F50))+(SUM(Saisie!F153:F155)))/6*100</f>
        <v>0</v>
      </c>
      <c r="G5" s="35">
        <f>((SUM(Saisie!G48:G50))+(SUM(Saisie!G153:G155)))/6*100</f>
        <v>0</v>
      </c>
      <c r="H5" s="35">
        <f>((SUM(Saisie!H48:H50))+(SUM(Saisie!H153:H155)))/6*100</f>
        <v>0</v>
      </c>
      <c r="I5" s="35">
        <f>((SUM(Saisie!I48:I50))+(SUM(Saisie!I153:I155)))/6*100</f>
        <v>0</v>
      </c>
      <c r="J5" s="35">
        <f>((SUM(Saisie!J48:J50))+(SUM(Saisie!J153:J155)))/6*100</f>
        <v>0</v>
      </c>
      <c r="K5" s="35">
        <f>((SUM(Saisie!K48:K50))+(SUM(Saisie!K153:K155)))/6*100</f>
        <v>0</v>
      </c>
      <c r="L5" s="35">
        <f>((SUM(Saisie!L48:L50))+(SUM(Saisie!L153:L155)))/6*100</f>
        <v>0</v>
      </c>
      <c r="M5" s="35">
        <f>((SUM(Saisie!M48:M50))+(SUM(Saisie!M153:M155)))/6*100</f>
        <v>0</v>
      </c>
      <c r="N5" s="35">
        <f>((SUM(Saisie!N48:N50))+(SUM(Saisie!N153:N155)))/6*100</f>
        <v>0</v>
      </c>
      <c r="O5" s="35">
        <f>((SUM(Saisie!O48:O50))+(SUM(Saisie!O153:O155)))/6*100</f>
        <v>0</v>
      </c>
      <c r="P5" s="35">
        <f>((SUM(Saisie!P48:P50))+(SUM(Saisie!P153:P155)))/6*100</f>
        <v>0</v>
      </c>
      <c r="Q5" s="35">
        <f>((SUM(Saisie!Q48:Q50))+(SUM(Saisie!Q153:Q155)))/6*100</f>
        <v>0</v>
      </c>
      <c r="R5" s="35">
        <f>((SUM(Saisie!R48:R50))+(SUM(Saisie!R153:R155)))/6*100</f>
        <v>0</v>
      </c>
      <c r="S5" s="35">
        <f>((SUM(Saisie!S48:S50))+(SUM(Saisie!S153:S155)))/6*100</f>
        <v>0</v>
      </c>
      <c r="T5" s="35">
        <f>((SUM(Saisie!T48:T50))+(SUM(Saisie!T153:T155)))/6*100</f>
        <v>0</v>
      </c>
      <c r="U5" s="35">
        <f>((SUM(Saisie!U48:U50))+(SUM(Saisie!U153:U155)))/6*100</f>
        <v>0</v>
      </c>
      <c r="V5" s="35">
        <f>((SUM(Saisie!V48:V50))+(SUM(Saisie!V153:V155)))/6*100</f>
        <v>0</v>
      </c>
      <c r="W5" s="35">
        <f>((SUM(Saisie!W48:W50))+(SUM(Saisie!W153:W155)))/6*100</f>
        <v>0</v>
      </c>
      <c r="X5" s="35">
        <f>((SUM(Saisie!X48:X50))+(SUM(Saisie!X153:X155)))/6*100</f>
        <v>0</v>
      </c>
      <c r="Y5" s="35">
        <f>((SUM(Saisie!Y48:Y50))+(SUM(Saisie!Y153:Y155)))/6*100</f>
        <v>0</v>
      </c>
      <c r="Z5" s="35">
        <f>((SUM(Saisie!Z48:Z50))+(SUM(Saisie!Z153:Z155)))/6*100</f>
        <v>0</v>
      </c>
      <c r="AA5" s="35">
        <f>((SUM(Saisie!AA48:AA50))+(SUM(Saisie!AA153:AA155)))/6*100</f>
        <v>0</v>
      </c>
      <c r="AB5" s="35">
        <f>((SUM(Saisie!AB48:AB50))+(SUM(Saisie!AB153:AB155)))/6*100</f>
        <v>0</v>
      </c>
      <c r="AC5" s="35">
        <f>((SUM(Saisie!AC48:AC50))+(SUM(Saisie!AC153:AC155)))/6*100</f>
        <v>0</v>
      </c>
      <c r="AD5" s="35">
        <f>((SUM(Saisie!AD48:AD50))+(SUM(Saisie!AD153:AD155)))/6*100</f>
        <v>0</v>
      </c>
      <c r="AE5" s="35">
        <f>((SUM(Saisie!AE48:AE50))+(SUM(Saisie!AE153:AE155)))/6*100</f>
        <v>0</v>
      </c>
      <c r="AF5" s="36">
        <f>((SUM(Saisie!AF48:AF50))+(SUM(Saisie!AF153:AF155)))/6*100</f>
        <v>0</v>
      </c>
    </row>
    <row r="6" spans="1:32" ht="18.75" x14ac:dyDescent="0.3">
      <c r="A6" s="42"/>
      <c r="B6" s="43" t="s">
        <v>90</v>
      </c>
      <c r="C6" s="34">
        <f>SUM(Saisie!C51:C58)/8*100</f>
        <v>0</v>
      </c>
      <c r="D6" s="35">
        <f>SUM(Saisie!D51:D58)/8*100</f>
        <v>0</v>
      </c>
      <c r="E6" s="35">
        <f>SUM(Saisie!E51:E58)/8*100</f>
        <v>0</v>
      </c>
      <c r="F6" s="35">
        <f>SUM(Saisie!F51:F58)/8*100</f>
        <v>0</v>
      </c>
      <c r="G6" s="35">
        <f>SUM(Saisie!G51:G58)/8*100</f>
        <v>0</v>
      </c>
      <c r="H6" s="35">
        <f>SUM(Saisie!H51:H58)/8*100</f>
        <v>0</v>
      </c>
      <c r="I6" s="35">
        <f>SUM(Saisie!I51:I58)/8*100</f>
        <v>0</v>
      </c>
      <c r="J6" s="35">
        <f>SUM(Saisie!J51:J58)/8*100</f>
        <v>0</v>
      </c>
      <c r="K6" s="35">
        <f>SUM(Saisie!K51:K58)/8*100</f>
        <v>0</v>
      </c>
      <c r="L6" s="35">
        <f>SUM(Saisie!L51:L58)/8*100</f>
        <v>0</v>
      </c>
      <c r="M6" s="35">
        <f>SUM(Saisie!M51:M58)/8*100</f>
        <v>0</v>
      </c>
      <c r="N6" s="35">
        <f>SUM(Saisie!N51:N58)/8*100</f>
        <v>0</v>
      </c>
      <c r="O6" s="35">
        <f>SUM(Saisie!O51:O58)/8*100</f>
        <v>0</v>
      </c>
      <c r="P6" s="35">
        <f>SUM(Saisie!P51:P58)/8*100</f>
        <v>0</v>
      </c>
      <c r="Q6" s="35">
        <f>SUM(Saisie!Q51:Q58)/8*100</f>
        <v>0</v>
      </c>
      <c r="R6" s="35">
        <f>SUM(Saisie!R51:R58)/8*100</f>
        <v>0</v>
      </c>
      <c r="S6" s="35">
        <f>SUM(Saisie!S51:S58)/8*100</f>
        <v>0</v>
      </c>
      <c r="T6" s="35">
        <f>SUM(Saisie!T51:T58)/8*100</f>
        <v>0</v>
      </c>
      <c r="U6" s="35">
        <f>SUM(Saisie!U51:U58)/8*100</f>
        <v>0</v>
      </c>
      <c r="V6" s="35">
        <f>SUM(Saisie!V51:V58)/8*100</f>
        <v>0</v>
      </c>
      <c r="W6" s="35">
        <f>SUM(Saisie!W51:W58)/8*100</f>
        <v>0</v>
      </c>
      <c r="X6" s="35">
        <f>SUM(Saisie!X51:X58)/8*100</f>
        <v>0</v>
      </c>
      <c r="Y6" s="35">
        <f>SUM(Saisie!Y51:Y58)/8*100</f>
        <v>0</v>
      </c>
      <c r="Z6" s="35">
        <f>SUM(Saisie!Z51:Z58)/8*100</f>
        <v>0</v>
      </c>
      <c r="AA6" s="35">
        <f>SUM(Saisie!AA51:AA58)/8*100</f>
        <v>0</v>
      </c>
      <c r="AB6" s="35">
        <f>SUM(Saisie!AB51:AB58)/8*100</f>
        <v>0</v>
      </c>
      <c r="AC6" s="35">
        <f>SUM(Saisie!AC51:AC58)/8*100</f>
        <v>0</v>
      </c>
      <c r="AD6" s="35">
        <f>SUM(Saisie!AD51:AD58)/8*100</f>
        <v>0</v>
      </c>
      <c r="AE6" s="35">
        <f>SUM(Saisie!AE51:AE58)/8*100</f>
        <v>0</v>
      </c>
      <c r="AF6" s="36">
        <f>SUM(Saisie!AF51:AF58)/8*100</f>
        <v>0</v>
      </c>
    </row>
    <row r="7" spans="1:32" ht="18.75" x14ac:dyDescent="0.3">
      <c r="A7" s="42"/>
      <c r="B7" s="43" t="s">
        <v>91</v>
      </c>
      <c r="C7" s="34">
        <f>SUM(Saisie!C59:C98)/40*100</f>
        <v>0</v>
      </c>
      <c r="D7" s="35">
        <f>SUM(Saisie!D59:D98)/40*100</f>
        <v>0</v>
      </c>
      <c r="E7" s="35">
        <f>SUM(Saisie!E59:E98)/40*100</f>
        <v>0</v>
      </c>
      <c r="F7" s="35">
        <f>SUM(Saisie!F59:F98)/40*100</f>
        <v>0</v>
      </c>
      <c r="G7" s="35">
        <f>SUM(Saisie!G59:G98)/40*100</f>
        <v>0</v>
      </c>
      <c r="H7" s="35">
        <f>SUM(Saisie!H59:H98)/40*100</f>
        <v>0</v>
      </c>
      <c r="I7" s="35">
        <f>SUM(Saisie!I59:I98)/40*100</f>
        <v>0</v>
      </c>
      <c r="J7" s="35">
        <f>SUM(Saisie!J59:J98)/40*100</f>
        <v>0</v>
      </c>
      <c r="K7" s="35">
        <f>SUM(Saisie!K59:K98)/40*100</f>
        <v>0</v>
      </c>
      <c r="L7" s="35">
        <f>SUM(Saisie!L59:L98)/40*100</f>
        <v>0</v>
      </c>
      <c r="M7" s="35">
        <f>SUM(Saisie!M59:M98)/40*100</f>
        <v>0</v>
      </c>
      <c r="N7" s="35">
        <f>SUM(Saisie!N59:N98)/40*100</f>
        <v>0</v>
      </c>
      <c r="O7" s="35">
        <f>SUM(Saisie!O59:O98)/40*100</f>
        <v>0</v>
      </c>
      <c r="P7" s="35">
        <f>SUM(Saisie!P59:P98)/40*100</f>
        <v>0</v>
      </c>
      <c r="Q7" s="35">
        <f>SUM(Saisie!Q59:Q98)/40*100</f>
        <v>0</v>
      </c>
      <c r="R7" s="35">
        <f>SUM(Saisie!R59:R98)/40*100</f>
        <v>0</v>
      </c>
      <c r="S7" s="35">
        <f>SUM(Saisie!S59:S98)/40*100</f>
        <v>0</v>
      </c>
      <c r="T7" s="35">
        <f>SUM(Saisie!T59:T98)/40*100</f>
        <v>0</v>
      </c>
      <c r="U7" s="35">
        <f>SUM(Saisie!U59:U98)/40*100</f>
        <v>0</v>
      </c>
      <c r="V7" s="35">
        <f>SUM(Saisie!V59:V98)/40*100</f>
        <v>0</v>
      </c>
      <c r="W7" s="35">
        <f>SUM(Saisie!W59:W98)/40*100</f>
        <v>0</v>
      </c>
      <c r="X7" s="35">
        <f>SUM(Saisie!X59:X98)/40*100</f>
        <v>0</v>
      </c>
      <c r="Y7" s="35">
        <f>SUM(Saisie!Y59:Y98)/40*100</f>
        <v>0</v>
      </c>
      <c r="Z7" s="35">
        <f>SUM(Saisie!Z59:Z98)/40*100</f>
        <v>0</v>
      </c>
      <c r="AA7" s="35">
        <f>SUM(Saisie!AA59:AA98)/40*100</f>
        <v>0</v>
      </c>
      <c r="AB7" s="35">
        <f>SUM(Saisie!AB59:AB98)/40*100</f>
        <v>0</v>
      </c>
      <c r="AC7" s="35">
        <f>SUM(Saisie!AC59:AC98)/40*100</f>
        <v>0</v>
      </c>
      <c r="AD7" s="35">
        <f>SUM(Saisie!AD59:AD98)/40*100</f>
        <v>0</v>
      </c>
      <c r="AE7" s="35">
        <f>SUM(Saisie!AE59:AE98)/40*100</f>
        <v>0</v>
      </c>
      <c r="AF7" s="36">
        <f>SUM(Saisie!AF59:AF98)/40*100</f>
        <v>0</v>
      </c>
    </row>
    <row r="8" spans="1:32" ht="18.75" x14ac:dyDescent="0.3">
      <c r="A8" s="42"/>
      <c r="B8" s="43" t="s">
        <v>92</v>
      </c>
      <c r="C8" s="34">
        <f>SUM(Saisie!C156:C161)/6*100</f>
        <v>0</v>
      </c>
      <c r="D8" s="35">
        <f>SUM(Saisie!D156:D161)/6*100</f>
        <v>0</v>
      </c>
      <c r="E8" s="35">
        <f>SUM(Saisie!E156:E161)/6*100</f>
        <v>0</v>
      </c>
      <c r="F8" s="35">
        <f>SUM(Saisie!F156:F161)/6*100</f>
        <v>0</v>
      </c>
      <c r="G8" s="35">
        <f>SUM(Saisie!G156:G161)/6*100</f>
        <v>0</v>
      </c>
      <c r="H8" s="35">
        <f>SUM(Saisie!H156:H161)/6*100</f>
        <v>0</v>
      </c>
      <c r="I8" s="35">
        <f>SUM(Saisie!I156:I161)/6*100</f>
        <v>0</v>
      </c>
      <c r="J8" s="35">
        <f>SUM(Saisie!J156:J161)/6*100</f>
        <v>0</v>
      </c>
      <c r="K8" s="35">
        <f>SUM(Saisie!K156:K161)/6*100</f>
        <v>0</v>
      </c>
      <c r="L8" s="35">
        <f>SUM(Saisie!L156:L161)/6*100</f>
        <v>0</v>
      </c>
      <c r="M8" s="35">
        <f>SUM(Saisie!M156:M161)/6*100</f>
        <v>0</v>
      </c>
      <c r="N8" s="35">
        <f>SUM(Saisie!N156:N161)/6*100</f>
        <v>0</v>
      </c>
      <c r="O8" s="35">
        <f>SUM(Saisie!O156:O161)/6*100</f>
        <v>0</v>
      </c>
      <c r="P8" s="35">
        <f>SUM(Saisie!P156:P161)/6*100</f>
        <v>0</v>
      </c>
      <c r="Q8" s="35">
        <f>SUM(Saisie!Q156:Q161)/6*100</f>
        <v>0</v>
      </c>
      <c r="R8" s="35">
        <f>SUM(Saisie!R156:R161)/6*100</f>
        <v>0</v>
      </c>
      <c r="S8" s="35">
        <f>SUM(Saisie!S156:S161)/6*100</f>
        <v>0</v>
      </c>
      <c r="T8" s="35">
        <f>SUM(Saisie!T156:T161)/6*100</f>
        <v>0</v>
      </c>
      <c r="U8" s="35">
        <f>SUM(Saisie!U156:U161)/6*100</f>
        <v>0</v>
      </c>
      <c r="V8" s="35">
        <f>SUM(Saisie!V156:V161)/6*100</f>
        <v>0</v>
      </c>
      <c r="W8" s="35">
        <f>SUM(Saisie!W156:W161)/6*100</f>
        <v>0</v>
      </c>
      <c r="X8" s="35">
        <f>SUM(Saisie!X156:X161)/6*100</f>
        <v>0</v>
      </c>
      <c r="Y8" s="35">
        <f>SUM(Saisie!Y156:Y161)/6*100</f>
        <v>0</v>
      </c>
      <c r="Z8" s="35">
        <f>SUM(Saisie!Z156:Z161)/6*100</f>
        <v>0</v>
      </c>
      <c r="AA8" s="35">
        <f>SUM(Saisie!AA156:AA161)/6*100</f>
        <v>0</v>
      </c>
      <c r="AB8" s="35">
        <f>SUM(Saisie!AB156:AB161)/6*100</f>
        <v>0</v>
      </c>
      <c r="AC8" s="35">
        <f>SUM(Saisie!AC156:AC161)/6*100</f>
        <v>0</v>
      </c>
      <c r="AD8" s="35">
        <f>SUM(Saisie!AD156:AD161)/6*100</f>
        <v>0</v>
      </c>
      <c r="AE8" s="35">
        <f>SUM(Saisie!AE156:AE161)/6*100</f>
        <v>0</v>
      </c>
      <c r="AF8" s="36">
        <f>SUM(Saisie!AF156:AF161)/6*100</f>
        <v>0</v>
      </c>
    </row>
    <row r="9" spans="1:32" ht="19.5" thickBot="1" x14ac:dyDescent="0.35">
      <c r="A9" s="44" t="s">
        <v>93</v>
      </c>
      <c r="B9" s="45" t="s">
        <v>94</v>
      </c>
      <c r="C9" s="37">
        <f>SUM(Saisie!C99:C106)/8*100</f>
        <v>0</v>
      </c>
      <c r="D9" s="38">
        <f>SUM(Saisie!D99:D106)/8*100</f>
        <v>0</v>
      </c>
      <c r="E9" s="38">
        <f>SUM(Saisie!E99:E106)/8*100</f>
        <v>0</v>
      </c>
      <c r="F9" s="38">
        <f>SUM(Saisie!F99:F106)/8*100</f>
        <v>0</v>
      </c>
      <c r="G9" s="38">
        <f>SUM(Saisie!G99:G106)/8*100</f>
        <v>0</v>
      </c>
      <c r="H9" s="38">
        <f>SUM(Saisie!H99:H106)/8*100</f>
        <v>0</v>
      </c>
      <c r="I9" s="38">
        <f>SUM(Saisie!I99:I106)/8*100</f>
        <v>0</v>
      </c>
      <c r="J9" s="38">
        <f>SUM(Saisie!J99:J106)/8*100</f>
        <v>0</v>
      </c>
      <c r="K9" s="38">
        <f>SUM(Saisie!K99:K106)/8*100</f>
        <v>0</v>
      </c>
      <c r="L9" s="38">
        <f>SUM(Saisie!L99:L106)/8*100</f>
        <v>0</v>
      </c>
      <c r="M9" s="38">
        <f>SUM(Saisie!M99:M106)/8*100</f>
        <v>0</v>
      </c>
      <c r="N9" s="38">
        <f>SUM(Saisie!N99:N106)/8*100</f>
        <v>0</v>
      </c>
      <c r="O9" s="38">
        <f>SUM(Saisie!O99:O106)/8*100</f>
        <v>0</v>
      </c>
      <c r="P9" s="38">
        <f>SUM(Saisie!P99:P106)/8*100</f>
        <v>0</v>
      </c>
      <c r="Q9" s="38">
        <f>SUM(Saisie!Q99:Q106)/8*100</f>
        <v>0</v>
      </c>
      <c r="R9" s="38">
        <f>SUM(Saisie!R99:R106)/8*100</f>
        <v>0</v>
      </c>
      <c r="S9" s="38">
        <f>SUM(Saisie!S99:S106)/8*100</f>
        <v>0</v>
      </c>
      <c r="T9" s="38">
        <f>SUM(Saisie!T99:T106)/8*100</f>
        <v>0</v>
      </c>
      <c r="U9" s="38">
        <f>SUM(Saisie!U99:U106)/8*100</f>
        <v>0</v>
      </c>
      <c r="V9" s="38">
        <f>SUM(Saisie!V99:V106)/8*100</f>
        <v>0</v>
      </c>
      <c r="W9" s="38">
        <f>SUM(Saisie!W99:W106)/8*100</f>
        <v>0</v>
      </c>
      <c r="X9" s="38">
        <f>SUM(Saisie!X99:X106)/8*100</f>
        <v>0</v>
      </c>
      <c r="Y9" s="38">
        <f>SUM(Saisie!Y99:Y106)/8*100</f>
        <v>0</v>
      </c>
      <c r="Z9" s="38">
        <f>SUM(Saisie!Z99:Z106)/8*100</f>
        <v>0</v>
      </c>
      <c r="AA9" s="38">
        <f>SUM(Saisie!AA99:AA106)/8*100</f>
        <v>0</v>
      </c>
      <c r="AB9" s="38">
        <f>SUM(Saisie!AB99:AB106)/8*100</f>
        <v>0</v>
      </c>
      <c r="AC9" s="38">
        <f>SUM(Saisie!AC99:AC106)/8*100</f>
        <v>0</v>
      </c>
      <c r="AD9" s="38">
        <f>SUM(Saisie!AD99:AD106)/8*100</f>
        <v>0</v>
      </c>
      <c r="AE9" s="38">
        <f>SUM(Saisie!AE99:AE106)/8*100</f>
        <v>0</v>
      </c>
      <c r="AF9" s="39">
        <f>SUM(Saisie!AF99:AF106)/8*100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Saisie</vt:lpstr>
      <vt:lpstr>RestitutionFR</vt:lpstr>
      <vt:lpstr>RestitutionMA</vt:lpstr>
    </vt:vector>
  </TitlesOfParts>
  <Company>Rectorat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Parenty</dc:creator>
  <cp:lastModifiedBy>Francois Parenty</cp:lastModifiedBy>
  <dcterms:created xsi:type="dcterms:W3CDTF">2021-09-21T08:39:47Z</dcterms:created>
  <dcterms:modified xsi:type="dcterms:W3CDTF">2021-09-28T07:32:46Z</dcterms:modified>
</cp:coreProperties>
</file>